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1 - Developpement Durable\Service_commun\4 - Forêts\2 - Charte forestière Bas-Dauphiné Bonnevaux\2 phase_action\11 Aménagement-Urbanisme\7 Environnement\1 Changement climatique\Sylv'ACCTES\"/>
    </mc:Choice>
  </mc:AlternateContent>
  <bookViews>
    <workbookView xWindow="0" yWindow="0" windowWidth="24000" windowHeight="9330"/>
  </bookViews>
  <sheets>
    <sheet name="PST Général" sheetId="16" r:id="rId1"/>
    <sheet name="PST Bonnevaux Iti 1" sheetId="14" r:id="rId2"/>
    <sheet name="PST Bonnevaux Iti 2" sheetId="15" r:id="rId3"/>
    <sheet name="BAP" sheetId="9" r:id="rId4"/>
    <sheet name="BBP" sheetId="13" r:id="rId5"/>
    <sheet name="BCP" sheetId="11" r:id="rId6"/>
    <sheet name="Récapitulatif" sheetId="12" r:id="rId7"/>
  </sheets>
  <calcPr calcId="152511"/>
</workbook>
</file>

<file path=xl/calcChain.xml><?xml version="1.0" encoding="utf-8"?>
<calcChain xmlns="http://schemas.openxmlformats.org/spreadsheetml/2006/main">
  <c r="C6" i="9" l="1"/>
  <c r="B6" i="9"/>
  <c r="C5" i="9"/>
  <c r="B5" i="9"/>
  <c r="AE27" i="13"/>
  <c r="AD27" i="13"/>
  <c r="AB27" i="13"/>
  <c r="AC27" i="13"/>
  <c r="AA27" i="13"/>
  <c r="Y27" i="13"/>
  <c r="X27" i="13"/>
  <c r="V27" i="13"/>
  <c r="U27" i="13"/>
  <c r="I30" i="11"/>
  <c r="H30" i="11"/>
  <c r="G30" i="11"/>
  <c r="F30" i="11"/>
  <c r="I16" i="11"/>
  <c r="H16" i="11"/>
  <c r="G16" i="11"/>
  <c r="F16" i="11"/>
  <c r="Z27" i="13" l="1"/>
  <c r="W27" i="13"/>
</calcChain>
</file>

<file path=xl/sharedStrings.xml><?xml version="1.0" encoding="utf-8"?>
<sst xmlns="http://schemas.openxmlformats.org/spreadsheetml/2006/main" count="668" uniqueCount="287">
  <si>
    <t>Contexte local</t>
  </si>
  <si>
    <t>Grandes formations forestières</t>
  </si>
  <si>
    <t>Surfaces (en ha)</t>
  </si>
  <si>
    <t>Essences principales</t>
  </si>
  <si>
    <t>Proportion (en %)</t>
  </si>
  <si>
    <t>Surface de forêt publique</t>
  </si>
  <si>
    <t>Proportion communale</t>
  </si>
  <si>
    <t>domaniale</t>
  </si>
  <si>
    <t>ha</t>
  </si>
  <si>
    <t>%</t>
  </si>
  <si>
    <t>Economie forestière locale</t>
  </si>
  <si>
    <t>km</t>
  </si>
  <si>
    <t>Nombre de places de dépôts</t>
  </si>
  <si>
    <t>Nombres de scieries</t>
  </si>
  <si>
    <t>Volume de bois exploité annuellement</t>
  </si>
  <si>
    <r>
      <t>m</t>
    </r>
    <r>
      <rPr>
        <vertAlign val="superscript"/>
        <sz val="11"/>
        <color indexed="8"/>
        <rFont val="Calibri"/>
        <family val="2"/>
      </rPr>
      <t>3</t>
    </r>
  </si>
  <si>
    <t>Proportion par catégorie de produits</t>
  </si>
  <si>
    <t>Bois d'œuvre</t>
  </si>
  <si>
    <t>Autre</t>
  </si>
  <si>
    <t>€/m3</t>
  </si>
  <si>
    <t>Prix moyens pratiqués</t>
  </si>
  <si>
    <t>Nombre de comptes de propriété</t>
  </si>
  <si>
    <t>Itinéraires sylvicoles à enjeux</t>
  </si>
  <si>
    <t>Intérêt et enjeux locaux pour sa mise en œuvre</t>
  </si>
  <si>
    <t>Difficultés de mise en œuvre</t>
  </si>
  <si>
    <t>Surface potentiellement concernée par l'itinéraire (en ha)</t>
  </si>
  <si>
    <t>Proportion</t>
  </si>
  <si>
    <t xml:space="preserve">Essences principales </t>
  </si>
  <si>
    <t>Essences objectifs</t>
  </si>
  <si>
    <t>Age d'exploitabilité</t>
  </si>
  <si>
    <t>ans</t>
  </si>
  <si>
    <t>Diamètre d'eploitabilité</t>
  </si>
  <si>
    <t>cm</t>
  </si>
  <si>
    <t>Accroissement biologique moyen pour la durée de révolution de l'itinéraire</t>
  </si>
  <si>
    <t>m3/ha/an</t>
  </si>
  <si>
    <t xml:space="preserve">Volume total escompté à la fin de la révolution </t>
  </si>
  <si>
    <t>m3</t>
  </si>
  <si>
    <t>BO</t>
  </si>
  <si>
    <t>BI</t>
  </si>
  <si>
    <t>BE</t>
  </si>
  <si>
    <r>
      <t xml:space="preserve">Volume total sur pieds </t>
    </r>
    <r>
      <rPr>
        <u/>
        <sz val="11"/>
        <color indexed="8"/>
        <rFont val="Calibri"/>
        <family val="2"/>
      </rPr>
      <t>après intervention</t>
    </r>
  </si>
  <si>
    <t>Catégories de produits exploités et proportions du volume prélevé (en %)</t>
  </si>
  <si>
    <r>
      <t xml:space="preserve">Nbres de tiges hectares conservées </t>
    </r>
    <r>
      <rPr>
        <u/>
        <sz val="11"/>
        <color indexed="8"/>
        <rFont val="Calibri"/>
        <family val="2"/>
      </rPr>
      <t>après intervention</t>
    </r>
  </si>
  <si>
    <t>Durée de révolution de l'itinéraire sylvicole</t>
  </si>
  <si>
    <t xml:space="preserve">privée </t>
  </si>
  <si>
    <t>public</t>
  </si>
  <si>
    <t>joindre une carte du territoire représentant les grands types de peuplements forestiers</t>
  </si>
  <si>
    <t>Sylv'ACCTES Rhône Alpes</t>
  </si>
  <si>
    <t>Description itinéraire sylvicole :</t>
  </si>
  <si>
    <t>Itinéraire sylvicole</t>
  </si>
  <si>
    <t>Surface moyenne par parcelle (en ha)</t>
  </si>
  <si>
    <t>Surface forêt privée (en ha)</t>
  </si>
  <si>
    <t xml:space="preserve">Kilomètres de desserte en forêt </t>
  </si>
  <si>
    <t>Travaux</t>
  </si>
  <si>
    <t>Coupes</t>
  </si>
  <si>
    <t>Type</t>
  </si>
  <si>
    <t>Opérations sylvicoles</t>
  </si>
  <si>
    <t>Réalisation de l'intervention en n+</t>
  </si>
  <si>
    <t xml:space="preserve"> (ex : martelage+éclaircie, martelage+dépressage, élagage…)</t>
  </si>
  <si>
    <t>Volume exploités (en m3)</t>
  </si>
  <si>
    <t>Mise en œuvre de l'itinéraire sylvicole</t>
  </si>
  <si>
    <t>Coûts de mise en œuvre (en €/ha)</t>
  </si>
  <si>
    <t>Récolte des rémanents</t>
  </si>
  <si>
    <t>Conservation d'un à deux très gros bois vivant à l'issue de la révolution</t>
  </si>
  <si>
    <t>Projet Sylvicole Territorial</t>
  </si>
  <si>
    <t>Note BAP</t>
  </si>
  <si>
    <r>
      <t xml:space="preserve">Effet carbone annuel </t>
    </r>
    <r>
      <rPr>
        <b/>
        <sz val="8"/>
        <color indexed="8"/>
        <rFont val="Arial"/>
        <family val="2"/>
      </rPr>
      <t>(rapporté à la durée de révolution)</t>
    </r>
  </si>
  <si>
    <t>Effet carbone total</t>
  </si>
  <si>
    <t>T CO2 évité par l'usage des produit en matériaux ou énergie</t>
  </si>
  <si>
    <t xml:space="preserve">T CO2 stockées sous forme de produit </t>
  </si>
  <si>
    <t>T CO2 séquestrée en forêt</t>
  </si>
  <si>
    <t>La grille BBP est a appliquer sur le peuplement d'origine puis sur le peuplement escompté décrit dans l'itinéraire sylvicole figurant dans le projet sylvicole territorial. La variation des notes permet d'établir l'opportunité de l'itinéraire au titre de son Bénéfice Biodiversité Potentielle.</t>
  </si>
  <si>
    <t>1</t>
  </si>
  <si>
    <t>=</t>
  </si>
  <si>
    <t>+</t>
  </si>
  <si>
    <t>-</t>
  </si>
  <si>
    <t>Bonus - Critère local à définir par le territoire</t>
  </si>
  <si>
    <t>5 arbres/ha</t>
  </si>
  <si>
    <t xml:space="preserve">2 arbres/ha </t>
  </si>
  <si>
    <t>La conservation d'une arbre de fort diamètre, ou vieux, ou à cavités par hectare fait partie des engagements PEFC. Conserver au moins 1 arbres de l'une ou l'autre de ces catégories est favorable au développement d'une diversité spécifique associée aux micro-habitats correspondant</t>
  </si>
  <si>
    <t>1 arbre/ha</t>
  </si>
  <si>
    <t>Conserver un/des arbre(s) vivant de fort diamètre ou à cavité ou porteur de micro-habitat ou vieux</t>
  </si>
  <si>
    <t>La conservation d'un arbre mort ou sénescent par hectare fait partie des engagements PEFC. Conserver au moins 1 arbres morts ou sénescent est favorable au développement de la biodiversité associée aux stades matures des arbres et du bois</t>
  </si>
  <si>
    <t>Conserver un/des arbre(s) mort(s) ou sénescent(s)</t>
  </si>
  <si>
    <t>Abandon des rémanents sur le parterre de coupe</t>
  </si>
  <si>
    <t>Récolte partielle des rémanents (moins de 50% du volume) ou mise en andain</t>
  </si>
  <si>
    <t>Le bois mort au sol permet d'assurer différentes fonctions essentielles au bon fonctionnement de l'écosystème forestier : fertilité et recyclage des nutriments, structuration du sol, micro-habitats…</t>
  </si>
  <si>
    <t>Récolte de tous les rémanents</t>
  </si>
  <si>
    <t xml:space="preserve">Gestion des rémanents d'exploitations dans la mise en oeuvre de l'itinéraire sylvicole </t>
  </si>
  <si>
    <t>3 ou 4 strates</t>
  </si>
  <si>
    <t>2 strates</t>
  </si>
  <si>
    <t>La variété des strates permet la multiplication des habitats pour l'accueil d'une grande diversité d'espèces. 1 strate = 1/4 de la hauteur du peuplement sur au moins 1/5 d'hectare (20%)</t>
  </si>
  <si>
    <t>1 strate</t>
  </si>
  <si>
    <t xml:space="preserve">Nombres de structures végétales au terme de l'itinéraire sylvicole </t>
  </si>
  <si>
    <t>essences objectifs uniquement autochtones</t>
  </si>
  <si>
    <t>essences objectifs mélangées autochtones/acclimatées</t>
  </si>
  <si>
    <t>La richesse spécifique est en moyenne meilleure au sein du cortège associé aux essences autochtones. Les espèces associées aux essences allochtones sont plus communes et moins spécialisées</t>
  </si>
  <si>
    <t>essences objectifs uniquement acclimatées</t>
  </si>
  <si>
    <t>Compositions des essences objectifs</t>
  </si>
  <si>
    <t>l'itinéraire favorise les essences accessoires</t>
  </si>
  <si>
    <t>les essences accessoires, sans vocation de production de bois, sont très souvent des arbres à baies (Sorbier, alisiers, merisier, …) favorables à la diversité avifaunistique. Par ailleurs, le développement d'arbustes et d'arbres des strates basses (noisetiers, aulne, ...) sont aussi utiles à la faune sauvage</t>
  </si>
  <si>
    <t>l'itinéraire ne favorise pas les essences accessoires</t>
  </si>
  <si>
    <t>Essences accessoires</t>
  </si>
  <si>
    <t>4 essences et plus</t>
  </si>
  <si>
    <t>3 essences</t>
  </si>
  <si>
    <t>Le mélange d'essences en forêt permet d'acceuillir une diversité d'espèces importantes. Une essence objectif représente au moins 10% de la couverture du peuplement.</t>
  </si>
  <si>
    <t>2 essences</t>
  </si>
  <si>
    <t xml:space="preserve">Diversité des essences objectifs </t>
  </si>
  <si>
    <t>variation</t>
  </si>
  <si>
    <t>escompté</t>
  </si>
  <si>
    <t>origine</t>
  </si>
  <si>
    <t>SRCE Compatible</t>
  </si>
  <si>
    <t>Commentaires</t>
  </si>
  <si>
    <t>Notation</t>
  </si>
  <si>
    <t>Caractéristiques</t>
  </si>
  <si>
    <t>Eléments d'analyse</t>
  </si>
  <si>
    <t>itinéraire 4</t>
  </si>
  <si>
    <t>itinéraire 3</t>
  </si>
  <si>
    <t>itinéraire 2</t>
  </si>
  <si>
    <t>itinéraire 1</t>
  </si>
  <si>
    <r>
      <t xml:space="preserve">(les critères sont en cohérence avec les enjeux identifiés dans le SRCE et </t>
    </r>
    <r>
      <rPr>
        <b/>
        <i/>
        <u/>
        <sz val="12"/>
        <color indexed="8"/>
        <rFont val="Calibri"/>
        <family val="2"/>
      </rPr>
      <t>analysés à l'échelle d'un hectare</t>
    </r>
    <r>
      <rPr>
        <i/>
        <sz val="12"/>
        <color indexed="8"/>
        <rFont val="Calibri"/>
        <family val="2"/>
      </rPr>
      <t>)</t>
    </r>
  </si>
  <si>
    <t>Bénéfice Biodiversité Potentielle = Propension de l’itinéraire sylvicole à favoriser / pérenniser la biodiversité suivant les caractéristiques du peuplement objectif</t>
  </si>
  <si>
    <t>Bénfices soCio-économiques Potentiels = capacité de l'itinéraire à répondre à des enjeux de multifonctionnalité</t>
  </si>
  <si>
    <t>notation</t>
  </si>
  <si>
    <t>Indicateurs d’impact</t>
  </si>
  <si>
    <t>Itinéraire 1</t>
  </si>
  <si>
    <t>Itinéraire 2</t>
  </si>
  <si>
    <t>Itinéraire 3</t>
  </si>
  <si>
    <t>Itinéraire 4</t>
  </si>
  <si>
    <t>Risques naturels</t>
  </si>
  <si>
    <t xml:space="preserve"> - sylvicole augmente l’exposition aux risques naturels </t>
  </si>
  <si>
    <t xml:space="preserve">Effet de l’itinéraire sylvicole sur les risques naturels locaux (chute de blocs, avalanches, glissement de terrain…). </t>
  </si>
  <si>
    <r>
      <t>0</t>
    </r>
    <r>
      <rPr>
        <sz val="10"/>
        <rFont val="Calibri"/>
        <family val="2"/>
      </rPr>
      <t xml:space="preserve">l’itinéraire sylvicole n’a pas d’effet sur les risques naturels locaux </t>
    </r>
  </si>
  <si>
    <r>
      <t>+</t>
    </r>
    <r>
      <rPr>
        <sz val="10"/>
        <rFont val="Calibri"/>
        <family val="2"/>
      </rPr>
      <t>l’itinéraire sylvicole participe à la limitation des risques naturels locaux</t>
    </r>
  </si>
  <si>
    <t>Eau</t>
  </si>
  <si>
    <r>
      <t xml:space="preserve">– </t>
    </r>
    <r>
      <rPr>
        <sz val="10"/>
        <rFont val="Calibri"/>
        <family val="2"/>
      </rPr>
      <t xml:space="preserve">l’itinéraire sylvicole altère la qualité de l’eau et/ou les quantités disponible localement </t>
    </r>
  </si>
  <si>
    <t xml:space="preserve">Effet del’itinéraire sylvicole sur la quantité et la qualité de la ressource en eau. </t>
  </si>
  <si>
    <r>
      <t xml:space="preserve">0 </t>
    </r>
    <r>
      <rPr>
        <sz val="10"/>
        <rFont val="Calibri"/>
        <family val="2"/>
      </rPr>
      <t xml:space="preserve">l’itinéraire sylvicolen’a pas d’effet sur la ressource en eau </t>
    </r>
  </si>
  <si>
    <t>+ sylvicole a un effet positif sur la qualité et/ou la quantité de la ressource en eau</t>
  </si>
  <si>
    <t xml:space="preserve">Accueil du public </t>
  </si>
  <si>
    <r>
      <t>-</t>
    </r>
    <r>
      <rPr>
        <sz val="10"/>
        <rFont val="Calibri"/>
        <family val="2"/>
      </rPr>
      <t xml:space="preserve">l’itinéraire sylvicolecrée un risque pour l’accueil du public en en forêt </t>
    </r>
  </si>
  <si>
    <t xml:space="preserve">Effet del’itinéraire sylvicole sur la possibilité d’accueil du public en forêt. </t>
  </si>
  <si>
    <r>
      <t>0</t>
    </r>
    <r>
      <rPr>
        <sz val="10"/>
        <rFont val="Calibri"/>
        <family val="2"/>
      </rPr>
      <t>l’itinéraire sylvicolen’a pas d’incidence sur l’accueil du public en forêt</t>
    </r>
  </si>
  <si>
    <r>
      <t>+</t>
    </r>
    <r>
      <rPr>
        <sz val="10"/>
        <rFont val="Calibri"/>
        <family val="2"/>
      </rPr>
      <t>l’itinéraire sylvicole limite les risques pour l’accueil du public en forêt</t>
    </r>
  </si>
  <si>
    <t>Paysage</t>
  </si>
  <si>
    <r>
      <t>–</t>
    </r>
    <r>
      <rPr>
        <sz val="10"/>
        <rFont val="Calibri"/>
        <family val="2"/>
      </rPr>
      <t>l’itinéraire sylvicole altère les paysages locaux</t>
    </r>
  </si>
  <si>
    <t xml:space="preserve">Effet del’itinéraire sylvicole sur les paysages locaux. </t>
  </si>
  <si>
    <r>
      <t>0</t>
    </r>
    <r>
      <rPr>
        <sz val="10"/>
        <rFont val="Calibri"/>
        <family val="2"/>
      </rPr>
      <t xml:space="preserve">l’itinéraire sylvicole n’a pas d’influence sur les paysages locaux </t>
    </r>
  </si>
  <si>
    <r>
      <t>+</t>
    </r>
    <r>
      <rPr>
        <sz val="10"/>
        <rFont val="Calibri"/>
        <family val="2"/>
      </rPr>
      <t>l’itinéraire sylvicole pérennise et/ou améliore les paysages locaux</t>
    </r>
  </si>
  <si>
    <t>Sous- total BCP écosystémique</t>
  </si>
  <si>
    <t>Emploi local</t>
  </si>
  <si>
    <r>
      <t>-</t>
    </r>
    <r>
      <rPr>
        <sz val="10"/>
        <rFont val="Calibri"/>
        <family val="2"/>
      </rPr>
      <t xml:space="preserve">l’itinéraire sylvicole n’a aucun effet sur l’emploi local </t>
    </r>
  </si>
  <si>
    <t xml:space="preserve">Effet de la mise en œuvre de l’itinéraire de sylviculture sur l’emploi à l’échelle du territoire couvert par le PST©. </t>
  </si>
  <si>
    <r>
      <t>0</t>
    </r>
    <r>
      <rPr>
        <sz val="10"/>
        <rFont val="Calibri"/>
        <family val="2"/>
      </rPr>
      <t xml:space="preserve">l’itinéraire sylvicole mobilise des emplois locaux </t>
    </r>
  </si>
  <si>
    <r>
      <t>+</t>
    </r>
    <r>
      <rPr>
        <sz val="10"/>
        <rFont val="Calibri"/>
        <family val="2"/>
      </rPr>
      <t>l’itinéraire sylvicole participe à la création et/ou à la pérennisation d’emplois locaux</t>
    </r>
  </si>
  <si>
    <t>Produits issus de l’itinéraire de sylviculture</t>
  </si>
  <si>
    <r>
      <t>-</t>
    </r>
    <r>
      <rPr>
        <sz val="10"/>
        <rFont val="Calibri"/>
        <family val="2"/>
      </rPr>
      <t xml:space="preserve"> les produits de l’itinéraire ne sont pas utilisés </t>
    </r>
  </si>
  <si>
    <t xml:space="preserve">Usage des produits issus de l’itinéraire de sylviculture sur une révolution complète. </t>
  </si>
  <si>
    <r>
      <t>0</t>
    </r>
    <r>
      <rPr>
        <sz val="10"/>
        <rFont val="Calibri"/>
        <family val="2"/>
      </rPr>
      <t xml:space="preserve"> les produits de l’itinéraire sont destinés exclusivement à l’énergie ou la chaleur</t>
    </r>
  </si>
  <si>
    <r>
      <t>+</t>
    </r>
    <r>
      <rPr>
        <sz val="10"/>
        <rFont val="Calibri"/>
        <family val="2"/>
      </rPr>
      <t xml:space="preserve"> les produits sont destinés à l’énergie et au bois d’œuvre</t>
    </r>
  </si>
  <si>
    <t>Investissement forestier</t>
  </si>
  <si>
    <r>
      <t>–</t>
    </r>
    <r>
      <rPr>
        <sz val="10"/>
        <rFont val="Calibri"/>
        <family val="2"/>
      </rPr>
      <t xml:space="preserve"> l’itinéraire de sylviculture mis en œuvre présente un déficit  </t>
    </r>
  </si>
  <si>
    <t xml:space="preserve"> Evaluer la rentabilité d’une révolution de l’itinéraire de sylviculture proposé. </t>
  </si>
  <si>
    <r>
      <t>0</t>
    </r>
    <r>
      <rPr>
        <sz val="10"/>
        <rFont val="Calibri"/>
        <family val="2"/>
      </rPr>
      <t xml:space="preserve"> l’itinéraire de sylviculture présente un bilan économique neutre </t>
    </r>
  </si>
  <si>
    <r>
      <t>+</t>
    </r>
    <r>
      <rPr>
        <sz val="10"/>
        <rFont val="Calibri"/>
        <family val="2"/>
      </rPr>
      <t xml:space="preserve"> l’itinéraire de sylviculture atteint une rentabilité à l’échelle d’une révolution </t>
    </r>
  </si>
  <si>
    <t>Prise en compte de l’adaptation au changement climatique dans l’itinéraire sylvicole</t>
  </si>
  <si>
    <r>
      <t>–</t>
    </r>
    <r>
      <rPr>
        <sz val="10"/>
        <rFont val="Calibri"/>
        <family val="2"/>
      </rPr>
      <t xml:space="preserve"> l’itinéraire est établi à scénario climatique constant </t>
    </r>
  </si>
  <si>
    <t xml:space="preserve">Anticipation des contraintes forestières liées au changement climatique dans l’itinéraire </t>
  </si>
  <si>
    <r>
      <t>0</t>
    </r>
    <r>
      <rPr>
        <sz val="10"/>
        <rFont val="Calibri"/>
        <family val="2"/>
      </rPr>
      <t xml:space="preserve"> l’itinéraire prend en compte un risque de dépérissement </t>
    </r>
  </si>
  <si>
    <r>
      <t>+</t>
    </r>
    <r>
      <rPr>
        <sz val="10"/>
        <rFont val="Calibri"/>
        <family val="2"/>
      </rPr>
      <t xml:space="preserve"> l’itinéraire intègre un scénario climatique adapté à l’échelle du territoire </t>
    </r>
  </si>
  <si>
    <t>Sous- total BCP économie</t>
  </si>
  <si>
    <t>Cadre</t>
  </si>
  <si>
    <t>BCP économie</t>
  </si>
  <si>
    <t>BCP écosystème</t>
  </si>
  <si>
    <t>BBP</t>
  </si>
  <si>
    <t>BAP</t>
  </si>
  <si>
    <t>Impacts économiques</t>
  </si>
  <si>
    <t xml:space="preserve">Impacts écosystémiques </t>
  </si>
  <si>
    <t>Amélioration Biodiversité</t>
  </si>
  <si>
    <t xml:space="preserve">CO2 </t>
  </si>
  <si>
    <t>Territoire (nom et joindre liste des communes au périmètre):</t>
  </si>
  <si>
    <t xml:space="preserve">PST </t>
  </si>
  <si>
    <t xml:space="preserve">Stratégie forestière du territoire (synthèse des actions forestières) </t>
  </si>
  <si>
    <t>Conversion Taillis et Taillis sous Futaie en Futaie Irrégulière</t>
  </si>
  <si>
    <t>Feuillus divers (Chêne, Chataîgner, Charme, Hêtre)</t>
  </si>
  <si>
    <t xml:space="preserve">              0 à 100%</t>
  </si>
  <si>
    <t>Chêne sessile</t>
  </si>
  <si>
    <t xml:space="preserve">   30% à 50%</t>
  </si>
  <si>
    <t xml:space="preserve">5 à 8 </t>
  </si>
  <si>
    <t>continu</t>
  </si>
  <si>
    <t>sans objet</t>
  </si>
  <si>
    <t>×</t>
  </si>
  <si>
    <t>martelage +cloisonnement d'exploitation+ éclaircie d'irregularisation</t>
  </si>
  <si>
    <t>60-90</t>
  </si>
  <si>
    <t>soit  laissé sur place, soit récolté à moitié</t>
  </si>
  <si>
    <t>n</t>
  </si>
  <si>
    <t>120-160</t>
  </si>
  <si>
    <t>1000-1400</t>
  </si>
  <si>
    <t xml:space="preserve">martelage préalable à </t>
  </si>
  <si>
    <t>300 à 400</t>
  </si>
  <si>
    <t>n+5 à 10</t>
  </si>
  <si>
    <t>140-180</t>
  </si>
  <si>
    <t>600-900</t>
  </si>
  <si>
    <t>éclaircie d'irregularisation</t>
  </si>
  <si>
    <t>40-60</t>
  </si>
  <si>
    <t>2500 à 3000</t>
  </si>
  <si>
    <t>n+10 à 20</t>
  </si>
  <si>
    <t>140 -180</t>
  </si>
  <si>
    <t>n+15 à 30</t>
  </si>
  <si>
    <t xml:space="preserve"> éclaircie d'irregularisation</t>
  </si>
  <si>
    <t>dégagement, nettoiement, depressage</t>
  </si>
  <si>
    <t>n+20 à 40</t>
  </si>
  <si>
    <t>140 à 180</t>
  </si>
  <si>
    <t>40 à 60</t>
  </si>
  <si>
    <t>n+25 à 50</t>
  </si>
  <si>
    <t>NB: Il faut envisager une latitude entre 5 et 10 ans entre chaque passage</t>
  </si>
  <si>
    <t>Conversion Taillis et Taillis sous Futaie en Futaie Régulière</t>
  </si>
  <si>
    <t>chataignier</t>
  </si>
  <si>
    <t>40-50</t>
  </si>
  <si>
    <t>35-45</t>
  </si>
  <si>
    <t>chêne</t>
  </si>
  <si>
    <t>feuillus divers</t>
  </si>
  <si>
    <t>240-300</t>
  </si>
  <si>
    <t>cloisonnement+dégagement</t>
  </si>
  <si>
    <t xml:space="preserve"> laissé sur place</t>
  </si>
  <si>
    <t>3-7</t>
  </si>
  <si>
    <t>1500-2000</t>
  </si>
  <si>
    <t>cloisonnement+dépressage</t>
  </si>
  <si>
    <t>8-14</t>
  </si>
  <si>
    <t>Désignation+éclaircie déficitaire</t>
  </si>
  <si>
    <t>15-22</t>
  </si>
  <si>
    <t>400-800</t>
  </si>
  <si>
    <t>martelage+éclaircie</t>
  </si>
  <si>
    <t>23-30</t>
  </si>
  <si>
    <t>200-250</t>
  </si>
  <si>
    <t>option: (sur bonne station) éclaircie</t>
  </si>
  <si>
    <t>laissé sur place</t>
  </si>
  <si>
    <t>31-38</t>
  </si>
  <si>
    <t>coupe définitve</t>
  </si>
  <si>
    <t>180-220</t>
  </si>
  <si>
    <t>Territoire de la Charte Forestière Bas-Dauphine Bonnevaux</t>
  </si>
  <si>
    <r>
      <t xml:space="preserve">La réflexion de la création de la Charte débute  en 2011 et se sont cinq Intercommunalités qui se concertent et travaille sur un programme d’actions traitant des enjeux à la fois économiques, sociaux et environnementaux. Un diagnostic de la filière et un programme ont été réalisés en concertation avec l’ensemble des acteurs de la filière, des utilisateurs et des élus du territoire. La Charte est signée en décembre 2014, la programmation est prévue pour 5 ans. . La Charte est portée par Bièvre Isère Communauté (fusion entre La Communauté de communes de la Région Saint-Jeannaise et Bièvre Isère Communauté au 1er janvier 2016). Elle compte à ce jour 83 communes.
Le massif forestier du territoire de la Charte Forestière,  représente 26% du territoire, soit 28.400 ha.le massif est ainsi particulièrement morcelé. La structure des peuplements la plus présente est le taillis de châtaigner. Les principales productions en bois sont le bois de chauffage et la plaquette forestière, les piquets de châtaigniers et autres feuillus et le bois de peuplier.
Le contexte environnemental du territoire est fortement marqué par les zones humides et les cours d’eau. En outre ce sont plus de 300 étangs qui façonnent le paysage forestier. Le massif forestier joue également un important rôle social. Il est fréquenté par de nombreux randonneurs, cavaliers, vttistes empruntant les 838 km de chemins inscrits au PDIPR. De plus, d’autres activités comme la chasse ou la pêche sont bien le symbole d’un milieu à multi usage. Les enjeux recensés lors de la réalisation du diagnostic, sont des enjeux : 
- Economiques liés à la qualité de l’exploitation forestière, l’inadaptation de la desserte forestière et aux difficultés d’approvisionnement dues à la concurrence, le besoin d’informations, de mise en réseau des exploitants forestiers.
- Sociaux et environnementaux concernant l’amélioration de la résilience des forêts face au changement climatique, le travail sur les conflits d’usages, développer une véritable politique de développement local de la forêt, communiquer. Les objectifs stratégiques de la Charte Forestière sur la période 2014 – 2019 sont ainsi :
- Développer l’accueil, gérer les usages dans la concertation
- Une ressource connue, accessible et gérer durablement
- Développer une exploitation durable avec des entreprises engagées
- Développer une gestion forestière durable
- Améliorer la résilience de la forêt et préserver les zones humides.
Ainsi, la Charte Forestière définit un programme d’action permettant une gestion durable des forêts en intégrant pleinement son aspect multifonctionnel, ce qui implique de voir la forêt à la fois comme une ressource économique (exploitation forestière), comme un espace de loisirs (randonnées, sports de nature, chasse, pêche, cueillette), et comme un milieu naturel à préserver (biodiversité, espèces protégées). </t>
    </r>
    <r>
      <rPr>
        <b/>
        <sz val="12"/>
        <color indexed="8"/>
        <rFont val="Calibri"/>
        <family val="2"/>
      </rPr>
      <t>Une de ses premières actions a été la réalisation d'un Plan d'Approvisionnement Territoriale finalisé en 2016.</t>
    </r>
    <r>
      <rPr>
        <sz val="12"/>
        <color indexed="8"/>
        <rFont val="Calibri"/>
        <family val="2"/>
      </rPr>
      <t xml:space="preserve">
</t>
    </r>
  </si>
  <si>
    <t>Forêt fermée feuillus</t>
  </si>
  <si>
    <t xml:space="preserve">26500 ha </t>
  </si>
  <si>
    <t>Châtaigner</t>
  </si>
  <si>
    <t>Forêt fermée conifères</t>
  </si>
  <si>
    <t xml:space="preserve">700 ha </t>
  </si>
  <si>
    <t>Chêne</t>
  </si>
  <si>
    <t>Forêt fermée mixte</t>
  </si>
  <si>
    <t>100 ha</t>
  </si>
  <si>
    <t>Robinier</t>
  </si>
  <si>
    <t>forêt ouverte feuillus</t>
  </si>
  <si>
    <t>200 ha</t>
  </si>
  <si>
    <t>Douglas (forêt fermée conifères)</t>
  </si>
  <si>
    <t xml:space="preserve">Peupleraie </t>
  </si>
  <si>
    <t>900 ha</t>
  </si>
  <si>
    <t>information non connue</t>
  </si>
  <si>
    <r>
      <t>21 (</t>
    </r>
    <r>
      <rPr>
        <sz val="10"/>
        <color indexed="8"/>
        <rFont val="Calibri"/>
        <family val="2"/>
      </rPr>
      <t>entreprises 1ère transformation</t>
    </r>
    <r>
      <rPr>
        <sz val="11"/>
        <color theme="1"/>
        <rFont val="Calibri"/>
        <family val="2"/>
        <scheme val="minor"/>
      </rPr>
      <t>)</t>
    </r>
  </si>
  <si>
    <t>exploitants forestiers et entreprises de travaux forstiers</t>
  </si>
  <si>
    <r>
      <t>120 000(</t>
    </r>
    <r>
      <rPr>
        <sz val="10"/>
        <color indexed="8"/>
        <rFont val="Calibri"/>
        <family val="2"/>
      </rPr>
      <t>volume estimé issu du PAT, volume bois bûche quantifiée difficilement</t>
    </r>
    <r>
      <rPr>
        <sz val="11"/>
        <color theme="1"/>
        <rFont val="Calibri"/>
        <family val="2"/>
        <scheme val="minor"/>
      </rPr>
      <t>)</t>
    </r>
  </si>
  <si>
    <t>BIBE</t>
  </si>
  <si>
    <t>€/tonne sur pied pour le BE</t>
  </si>
  <si>
    <t>€/tonne sur pied pour le BI</t>
  </si>
  <si>
    <t>conversion de taillis/TSF en futaie irrégulière</t>
  </si>
  <si>
    <t>Forêt en continue, Paysage,Stockage du carbone, Qualité de l’eau des rivières et de l’eau potable, Moins d’érosion, Production de bois d’œuvre, piquets, bois énergie; Besoin d'un enrichissement en Chêne pour permettre le développement du Bois d'œuvre.</t>
  </si>
  <si>
    <t>Manque de main d'œuvre locale et qualifiée Technique de marquage de bois et de cloisonnement plus complexe et plus longue Coût des interventions sylvicoles  plus élevées car rendements moindre de petits bois</t>
  </si>
  <si>
    <t>conversion de taillis/TSF en futaie régulière</t>
  </si>
  <si>
    <t xml:space="preserve">Objectif bois d'œuvre Réfléchir la coupe, trier les produits pour une meilleure valorisation et un soutien aux entreprises du piquet ; Approvisionnement filière piquet et bois energie; stockage du carbone </t>
  </si>
  <si>
    <t>IT 1</t>
  </si>
  <si>
    <t>IT 2</t>
  </si>
  <si>
    <t>n+30 à 60</t>
  </si>
  <si>
    <t>n+35 à 70</t>
  </si>
  <si>
    <t>n+40 à 80</t>
  </si>
  <si>
    <t>n+45 à 90</t>
  </si>
  <si>
    <t>n+50 à 100</t>
  </si>
  <si>
    <t>n+55 à 110</t>
  </si>
  <si>
    <t>n+60 à 120</t>
  </si>
  <si>
    <t>n+65 à 130</t>
  </si>
  <si>
    <t>n+70 à 140</t>
  </si>
  <si>
    <t>30 -40</t>
  </si>
  <si>
    <t>0</t>
  </si>
  <si>
    <t>2</t>
  </si>
  <si>
    <t>800 ha (250 ha de forêt publique et 150 ha pour JR LORANG)</t>
  </si>
  <si>
    <t>Chataigner</t>
  </si>
  <si>
    <r>
      <t xml:space="preserve">dégagement, nettoiement, depressage, complément de régénération en chêne (chêne sessile, </t>
    </r>
    <r>
      <rPr>
        <sz val="11"/>
        <color rgb="FFFF0000"/>
        <rFont val="Calibri"/>
        <family val="2"/>
      </rPr>
      <t>chêne pédonculé,</t>
    </r>
    <r>
      <rPr>
        <sz val="11"/>
        <rFont val="Calibri"/>
        <family val="2"/>
      </rPr>
      <t xml:space="preserve"> feuillus précieux)</t>
    </r>
  </si>
  <si>
    <r>
      <t xml:space="preserve">dégagement, nettoiement, depressage, complément de régénération en chêne (chêne sessile,  </t>
    </r>
    <r>
      <rPr>
        <sz val="11"/>
        <color rgb="FFFF0000"/>
        <rFont val="Calibri"/>
        <family val="2"/>
      </rPr>
      <t xml:space="preserve">chêne pédonculé, </t>
    </r>
    <r>
      <rPr>
        <sz val="11"/>
        <rFont val="Calibri"/>
        <family val="2"/>
      </rPr>
      <t>feuillus précieux)</t>
    </r>
  </si>
  <si>
    <r>
      <t>20 ha pour la forêt publique /</t>
    </r>
    <r>
      <rPr>
        <sz val="10"/>
        <color rgb="FFFF0000"/>
        <rFont val="Calibri"/>
        <family val="2"/>
      </rPr>
      <t xml:space="preserve"> 50 ha en forêt privé</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</si>
</sst>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 _€_-;_-@_-"/>
  </numFmts>
  <fonts count="41" x14ac:knownFonts="1">
    <font>
      <sz val="11"/>
      <color theme="1"/>
      <name val="Calibri"/>
      <family val="2"/>
      <scheme val="minor"/>
    </font>
    <font>
      <sz val="11"/>
      <color indexed="8"/>
      <name val="Calibri"/>
      <family val="2"/>
    </font>
    <font>
      <b/>
      <sz val="11"/>
      <color indexed="8"/>
      <name val="Calibri"/>
      <family val="2"/>
    </font>
    <font>
      <b/>
      <sz val="12"/>
      <color indexed="8"/>
      <name val="Calibri"/>
      <family val="2"/>
    </font>
    <font>
      <b/>
      <sz val="14"/>
      <color indexed="8"/>
      <name val="Calibri"/>
      <family val="2"/>
    </font>
    <font>
      <vertAlign val="superscript"/>
      <sz val="11"/>
      <color indexed="8"/>
      <name val="Calibri"/>
      <family val="2"/>
    </font>
    <font>
      <u/>
      <sz val="11"/>
      <color indexed="8"/>
      <name val="Calibri"/>
      <family val="2"/>
    </font>
    <font>
      <sz val="12"/>
      <color indexed="8"/>
      <name val="Calibri"/>
      <family val="2"/>
    </font>
    <font>
      <sz val="10"/>
      <color indexed="8"/>
      <name val="Calibri"/>
      <family val="2"/>
    </font>
    <font>
      <b/>
      <sz val="14"/>
      <color indexed="8"/>
      <name val="Arial Narrow"/>
      <family val="2"/>
    </font>
    <font>
      <b/>
      <sz val="9"/>
      <color indexed="8"/>
      <name val="Calibri"/>
      <family val="2"/>
    </font>
    <font>
      <sz val="8"/>
      <color indexed="8"/>
      <name val="Calibri"/>
      <family val="2"/>
    </font>
    <font>
      <b/>
      <sz val="8"/>
      <color indexed="8"/>
      <name val="Arial"/>
      <family val="2"/>
    </font>
    <font>
      <sz val="10"/>
      <name val="Arial"/>
      <family val="2"/>
    </font>
    <font>
      <sz val="12"/>
      <name val="Arial"/>
      <family val="2"/>
    </font>
    <font>
      <b/>
      <sz val="10"/>
      <name val="Arial"/>
      <family val="2"/>
    </font>
    <font>
      <b/>
      <sz val="16"/>
      <color indexed="8"/>
      <name val="Calibri"/>
      <family val="2"/>
    </font>
    <font>
      <sz val="9"/>
      <color indexed="8"/>
      <name val="Calibri"/>
      <family val="2"/>
    </font>
    <font>
      <b/>
      <i/>
      <sz val="12"/>
      <color indexed="8"/>
      <name val="Calibri"/>
      <family val="2"/>
    </font>
    <font>
      <i/>
      <sz val="12"/>
      <color indexed="8"/>
      <name val="Calibri"/>
      <family val="2"/>
    </font>
    <font>
      <b/>
      <i/>
      <u/>
      <sz val="12"/>
      <color indexed="8"/>
      <name val="Calibri"/>
      <family val="2"/>
    </font>
    <font>
      <b/>
      <sz val="14"/>
      <name val="Calibri"/>
      <family val="2"/>
    </font>
    <font>
      <b/>
      <sz val="12"/>
      <name val="Calibri"/>
      <family val="2"/>
    </font>
    <font>
      <sz val="10"/>
      <name val="Calibri"/>
      <family val="2"/>
    </font>
    <font>
      <b/>
      <sz val="10"/>
      <name val="Calibri"/>
      <family val="2"/>
    </font>
    <font>
      <i/>
      <sz val="8"/>
      <name val="Calibri"/>
      <family val="2"/>
    </font>
    <font>
      <b/>
      <i/>
      <sz val="8"/>
      <name val="Calibri"/>
      <family val="2"/>
    </font>
    <font>
      <i/>
      <sz val="10"/>
      <name val="Arial"/>
      <family val="2"/>
    </font>
    <font>
      <b/>
      <i/>
      <sz val="10"/>
      <color indexed="8"/>
      <name val="Calibri"/>
      <family val="2"/>
    </font>
    <font>
      <sz val="11"/>
      <name val="Calibri"/>
      <family val="2"/>
    </font>
    <font>
      <b/>
      <sz val="12"/>
      <name val="Helvetica"/>
      <family val="2"/>
    </font>
    <font>
      <sz val="11"/>
      <name val="Calibri"/>
      <family val="2"/>
    </font>
    <font>
      <b/>
      <sz val="11"/>
      <name val="Calibri"/>
      <family val="2"/>
    </font>
    <font>
      <b/>
      <sz val="11"/>
      <color indexed="17"/>
      <name val="Calibri"/>
      <family val="2"/>
    </font>
    <font>
      <b/>
      <sz val="12"/>
      <color indexed="8"/>
      <name val="Helvetica"/>
      <family val="2"/>
    </font>
    <font>
      <sz val="11"/>
      <color rgb="FFFF0000"/>
      <name val="Calibri"/>
      <family val="2"/>
      <scheme val="minor"/>
    </font>
    <font>
      <sz val="10"/>
      <color rgb="FF000000"/>
      <name val="Arial"/>
      <family val="2"/>
    </font>
    <font>
      <b/>
      <sz val="10"/>
      <color rgb="FF000000"/>
      <name val="Arial"/>
      <family val="2"/>
    </font>
    <font>
      <sz val="11"/>
      <name val="Calibri"/>
      <family val="2"/>
      <scheme val="minor"/>
    </font>
    <font>
      <sz val="11"/>
      <color rgb="FFFF0000"/>
      <name val="Calibri"/>
      <family val="2"/>
    </font>
    <font>
      <sz val="10"/>
      <color rgb="FFFF0000"/>
      <name val="Calibri"/>
      <family val="2"/>
    </font>
  </fonts>
  <fills count="13">
    <fill>
      <patternFill patternType="none"/>
    </fill>
    <fill>
      <patternFill patternType="gray125"/>
    </fill>
    <fill>
      <patternFill patternType="solid">
        <fgColor indexed="43"/>
        <bgColor indexed="64"/>
      </patternFill>
    </fill>
    <fill>
      <patternFill patternType="solid">
        <fgColor indexed="44"/>
        <bgColor indexed="31"/>
      </patternFill>
    </fill>
    <fill>
      <patternFill patternType="solid">
        <fgColor indexed="43"/>
        <bgColor indexed="26"/>
      </patternFill>
    </fill>
    <fill>
      <patternFill patternType="solid">
        <fgColor indexed="22"/>
        <bgColor indexed="55"/>
      </patternFill>
    </fill>
    <fill>
      <patternFill patternType="solid">
        <fgColor indexed="17"/>
        <bgColor indexed="21"/>
      </patternFill>
    </fill>
    <fill>
      <patternFill patternType="solid">
        <fgColor indexed="51"/>
        <bgColor indexed="64"/>
      </patternFill>
    </fill>
    <fill>
      <patternFill patternType="solid">
        <fgColor indexed="13"/>
        <bgColor indexed="34"/>
      </patternFill>
    </fill>
    <fill>
      <patternFill patternType="solid">
        <fgColor indexed="50"/>
        <bgColor indexed="51"/>
      </patternFill>
    </fill>
    <fill>
      <patternFill patternType="solid">
        <fgColor indexed="52"/>
        <bgColor indexed="51"/>
      </patternFill>
    </fill>
    <fill>
      <patternFill patternType="solid">
        <fgColor rgb="FFFFFF00"/>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8"/>
      </left>
      <right/>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applyFill="0" applyBorder="0" applyAlignment="0" applyProtection="0"/>
    <xf numFmtId="0" fontId="13" fillId="0" borderId="0"/>
    <xf numFmtId="0" fontId="36" fillId="0" borderId="0"/>
  </cellStyleXfs>
  <cellXfs count="525">
    <xf numFmtId="0" fontId="0" fillId="0" borderId="0" xfId="0"/>
    <xf numFmtId="0" fontId="0" fillId="0" borderId="0" xfId="0" applyAlignment="1">
      <alignmen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Alignment="1">
      <alignment horizontal="left"/>
    </xf>
    <xf numFmtId="0" fontId="0" fillId="0" borderId="15" xfId="0" applyBorder="1"/>
    <xf numFmtId="0" fontId="3" fillId="0" borderId="0" xfId="0" applyFont="1" applyAlignment="1">
      <alignment horizontal="center" vertical="center"/>
    </xf>
    <xf numFmtId="0" fontId="0" fillId="0" borderId="16" xfId="0" applyBorder="1"/>
    <xf numFmtId="0" fontId="0" fillId="0" borderId="17" xfId="0" applyBorder="1"/>
    <xf numFmtId="0" fontId="0" fillId="0" borderId="18" xfId="0" applyBorder="1" applyAlignment="1">
      <alignment horizontal="left"/>
    </xf>
    <xf numFmtId="0" fontId="0" fillId="2" borderId="16" xfId="0" applyFill="1" applyBorder="1"/>
    <xf numFmtId="0" fontId="0" fillId="2" borderId="19" xfId="0" applyFill="1" applyBorder="1"/>
    <xf numFmtId="0" fontId="0" fillId="2" borderId="20" xfId="0" applyFill="1" applyBorder="1"/>
    <xf numFmtId="0" fontId="0" fillId="2" borderId="21" xfId="0" applyFill="1" applyBorder="1"/>
    <xf numFmtId="0" fontId="11"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xf numFmtId="0" fontId="0" fillId="0" borderId="0" xfId="0"/>
    <xf numFmtId="0" fontId="36" fillId="0" borderId="0" xfId="3" applyAlignment="1">
      <alignment wrapText="1"/>
    </xf>
    <xf numFmtId="0" fontId="37" fillId="0" borderId="5" xfId="3" applyFont="1" applyBorder="1" applyAlignment="1">
      <alignment wrapText="1"/>
    </xf>
    <xf numFmtId="0" fontId="37" fillId="0" borderId="4" xfId="3" applyFont="1" applyBorder="1" applyAlignment="1">
      <alignment wrapText="1"/>
    </xf>
    <xf numFmtId="0" fontId="37" fillId="0" borderId="7" xfId="3" applyFont="1" applyBorder="1" applyAlignment="1">
      <alignment wrapText="1"/>
    </xf>
    <xf numFmtId="0" fontId="37" fillId="0" borderId="9" xfId="3" applyFont="1" applyBorder="1" applyAlignment="1">
      <alignment wrapText="1"/>
    </xf>
    <xf numFmtId="2" fontId="37" fillId="0" borderId="8" xfId="3" applyNumberFormat="1" applyFont="1" applyBorder="1" applyAlignment="1">
      <alignment wrapText="1"/>
    </xf>
    <xf numFmtId="0" fontId="37" fillId="0" borderId="11" xfId="3" applyFont="1" applyBorder="1" applyAlignment="1">
      <alignment wrapText="1"/>
    </xf>
    <xf numFmtId="0" fontId="36" fillId="0" borderId="25" xfId="3" applyBorder="1" applyAlignment="1">
      <alignment wrapText="1"/>
    </xf>
    <xf numFmtId="0" fontId="36" fillId="0" borderId="26" xfId="3" applyBorder="1" applyAlignment="1">
      <alignment wrapText="1"/>
    </xf>
    <xf numFmtId="0" fontId="36" fillId="0" borderId="27" xfId="3" applyBorder="1" applyAlignment="1">
      <alignment wrapText="1"/>
    </xf>
    <xf numFmtId="0" fontId="36" fillId="0" borderId="28" xfId="3" applyBorder="1" applyAlignment="1">
      <alignment wrapText="1"/>
    </xf>
    <xf numFmtId="0" fontId="36" fillId="0" borderId="28" xfId="3" applyBorder="1"/>
    <xf numFmtId="0" fontId="36" fillId="0" borderId="1" xfId="3" applyBorder="1" applyAlignment="1">
      <alignment wrapText="1"/>
    </xf>
    <xf numFmtId="0" fontId="36" fillId="0" borderId="1" xfId="3" applyBorder="1"/>
    <xf numFmtId="0" fontId="36" fillId="0" borderId="1" xfId="3" applyBorder="1" applyAlignment="1">
      <alignment horizontal="center"/>
    </xf>
    <xf numFmtId="0" fontId="36" fillId="0" borderId="1" xfId="3" applyBorder="1" applyAlignment="1">
      <alignment horizontal="right" wrapText="1"/>
    </xf>
    <xf numFmtId="0" fontId="13" fillId="0" borderId="0" xfId="2"/>
    <xf numFmtId="0" fontId="13" fillId="0" borderId="0" xfId="2" applyAlignment="1">
      <alignment horizontal="center"/>
    </xf>
    <xf numFmtId="49" fontId="15" fillId="0" borderId="0" xfId="2" applyNumberFormat="1" applyFont="1" applyAlignment="1">
      <alignment horizontal="center"/>
    </xf>
    <xf numFmtId="0" fontId="15" fillId="0" borderId="0" xfId="2" applyFont="1" applyAlignment="1">
      <alignment horizontal="center"/>
    </xf>
    <xf numFmtId="0" fontId="8" fillId="3" borderId="4" xfId="2" applyFont="1" applyFill="1" applyBorder="1" applyAlignment="1">
      <alignment horizontal="center" vertical="center"/>
    </xf>
    <xf numFmtId="0" fontId="13" fillId="3" borderId="4" xfId="2" applyFill="1" applyBorder="1" applyAlignment="1">
      <alignment vertical="center" wrapText="1"/>
    </xf>
    <xf numFmtId="0" fontId="8" fillId="3" borderId="1" xfId="2" applyFont="1" applyFill="1" applyBorder="1" applyAlignment="1">
      <alignment horizontal="center" vertical="center"/>
    </xf>
    <xf numFmtId="0" fontId="13" fillId="3" borderId="1" xfId="2" applyFill="1" applyBorder="1" applyAlignment="1">
      <alignment vertical="center" wrapText="1"/>
    </xf>
    <xf numFmtId="0" fontId="8" fillId="3" borderId="8" xfId="2" applyFont="1" applyFill="1" applyBorder="1" applyAlignment="1">
      <alignment horizontal="center" vertical="center"/>
    </xf>
    <xf numFmtId="0" fontId="13" fillId="3" borderId="8" xfId="2" applyFill="1" applyBorder="1" applyAlignment="1">
      <alignment vertical="center" wrapText="1"/>
    </xf>
    <xf numFmtId="0" fontId="8" fillId="0" borderId="29" xfId="2" applyFont="1" applyBorder="1" applyAlignment="1">
      <alignment horizontal="center" vertical="center"/>
    </xf>
    <xf numFmtId="0" fontId="8" fillId="0" borderId="29" xfId="2" applyFont="1" applyBorder="1" applyAlignment="1">
      <alignment horizontal="left" vertical="center" wrapText="1"/>
    </xf>
    <xf numFmtId="0" fontId="8" fillId="0" borderId="30" xfId="2" applyFont="1" applyBorder="1" applyAlignment="1">
      <alignment horizontal="center" vertical="center"/>
    </xf>
    <xf numFmtId="0" fontId="8" fillId="0" borderId="30" xfId="2" applyFont="1" applyBorder="1" applyAlignment="1">
      <alignment horizontal="left" vertical="center" wrapText="1"/>
    </xf>
    <xf numFmtId="0" fontId="8" fillId="0" borderId="31" xfId="2" applyFont="1" applyBorder="1" applyAlignment="1">
      <alignment horizontal="center" vertical="center"/>
    </xf>
    <xf numFmtId="0" fontId="8" fillId="0" borderId="31" xfId="2" applyFont="1" applyBorder="1" applyAlignment="1">
      <alignment horizontal="left" vertical="center" wrapText="1"/>
    </xf>
    <xf numFmtId="0" fontId="8" fillId="0" borderId="32" xfId="2" applyFont="1" applyBorder="1" applyAlignment="1">
      <alignment horizontal="center" vertical="center"/>
    </xf>
    <xf numFmtId="0" fontId="8" fillId="0" borderId="32" xfId="2" applyFont="1" applyBorder="1" applyAlignment="1">
      <alignment horizontal="left" vertical="center" wrapText="1"/>
    </xf>
    <xf numFmtId="0" fontId="8" fillId="0" borderId="32" xfId="2" applyFont="1" applyBorder="1" applyAlignment="1">
      <alignment horizontal="left" vertical="center"/>
    </xf>
    <xf numFmtId="0" fontId="8" fillId="0" borderId="30" xfId="2" applyFont="1" applyBorder="1" applyAlignment="1">
      <alignment horizontal="left" vertical="center"/>
    </xf>
    <xf numFmtId="0" fontId="8" fillId="0" borderId="31" xfId="2" applyFont="1" applyBorder="1" applyAlignment="1">
      <alignment horizontal="left" vertical="center"/>
    </xf>
    <xf numFmtId="49" fontId="8" fillId="0" borderId="32" xfId="2" applyNumberFormat="1" applyFont="1" applyBorder="1" applyAlignment="1">
      <alignment horizontal="left" vertical="center" wrapText="1"/>
    </xf>
    <xf numFmtId="49" fontId="8" fillId="0" borderId="30" xfId="2" applyNumberFormat="1" applyFont="1" applyBorder="1" applyAlignment="1">
      <alignment horizontal="left" vertical="center" wrapText="1"/>
    </xf>
    <xf numFmtId="49" fontId="8" fillId="0" borderId="31" xfId="2" applyNumberFormat="1" applyFont="1" applyBorder="1" applyAlignment="1">
      <alignment horizontal="left" vertical="center" wrapText="1"/>
    </xf>
    <xf numFmtId="49" fontId="8" fillId="0" borderId="29" xfId="2" applyNumberFormat="1" applyFont="1" applyBorder="1" applyAlignment="1">
      <alignment horizontal="left" vertical="center" wrapText="1"/>
    </xf>
    <xf numFmtId="0" fontId="8" fillId="0" borderId="33" xfId="2" applyFont="1" applyBorder="1" applyAlignment="1">
      <alignment horizontal="center" vertical="center"/>
    </xf>
    <xf numFmtId="49" fontId="8" fillId="0" borderId="34" xfId="2" applyNumberFormat="1" applyFont="1" applyBorder="1" applyAlignment="1">
      <alignment horizontal="left" vertical="center" wrapText="1"/>
    </xf>
    <xf numFmtId="0" fontId="13" fillId="0" borderId="35" xfId="2" applyBorder="1"/>
    <xf numFmtId="0" fontId="13" fillId="0" borderId="36" xfId="2" applyBorder="1"/>
    <xf numFmtId="0" fontId="13" fillId="0" borderId="37" xfId="2" applyBorder="1"/>
    <xf numFmtId="49" fontId="13" fillId="0" borderId="38" xfId="2" applyNumberFormat="1" applyBorder="1"/>
    <xf numFmtId="49" fontId="13" fillId="0" borderId="36" xfId="2" applyNumberFormat="1" applyBorder="1"/>
    <xf numFmtId="0" fontId="18" fillId="4" borderId="39" xfId="2" applyFont="1" applyFill="1" applyBorder="1" applyAlignment="1">
      <alignment horizontal="center"/>
    </xf>
    <xf numFmtId="0" fontId="18" fillId="4" borderId="40" xfId="2" applyFont="1" applyFill="1" applyBorder="1" applyAlignment="1">
      <alignment horizontal="center"/>
    </xf>
    <xf numFmtId="0" fontId="3" fillId="0" borderId="0" xfId="2" applyFont="1"/>
    <xf numFmtId="0" fontId="21" fillId="5" borderId="41" xfId="2" applyFont="1" applyFill="1" applyBorder="1" applyAlignment="1">
      <alignment vertical="top" wrapText="1"/>
    </xf>
    <xf numFmtId="0" fontId="22" fillId="5" borderId="39" xfId="2" applyFont="1" applyFill="1" applyBorder="1" applyAlignment="1">
      <alignment horizontal="center" vertical="center" wrapText="1"/>
    </xf>
    <xf numFmtId="0" fontId="23" fillId="5" borderId="39" xfId="2" applyFont="1" applyFill="1" applyBorder="1" applyAlignment="1">
      <alignment vertical="top" wrapText="1"/>
    </xf>
    <xf numFmtId="0" fontId="13" fillId="0" borderId="41" xfId="2" applyBorder="1" applyAlignment="1">
      <alignment horizontal="center" vertical="center"/>
    </xf>
    <xf numFmtId="0" fontId="24" fillId="0" borderId="42" xfId="2" applyFont="1" applyBorder="1" applyAlignment="1">
      <alignment vertical="top" wrapText="1"/>
    </xf>
    <xf numFmtId="49" fontId="23" fillId="0" borderId="43" xfId="2" applyNumberFormat="1" applyFont="1" applyBorder="1" applyAlignment="1">
      <alignment vertical="top" wrapText="1"/>
    </xf>
    <xf numFmtId="49" fontId="24" fillId="0" borderId="43" xfId="2" applyNumberFormat="1" applyFont="1" applyBorder="1" applyAlignment="1">
      <alignment vertical="top" wrapText="1"/>
    </xf>
    <xf numFmtId="49" fontId="24" fillId="0" borderId="44" xfId="2" applyNumberFormat="1" applyFont="1" applyBorder="1" applyAlignment="1">
      <alignment vertical="top" wrapText="1"/>
    </xf>
    <xf numFmtId="0" fontId="13" fillId="6" borderId="41" xfId="2" applyFill="1" applyBorder="1" applyAlignment="1">
      <alignment horizontal="center" vertical="center"/>
    </xf>
    <xf numFmtId="0" fontId="24" fillId="0" borderId="45" xfId="2" applyFont="1" applyBorder="1" applyAlignment="1">
      <alignment vertical="top" wrapText="1"/>
    </xf>
    <xf numFmtId="0" fontId="27" fillId="0" borderId="18" xfId="3" applyFont="1" applyBorder="1"/>
    <xf numFmtId="0" fontId="27" fillId="0" borderId="26" xfId="3" applyFont="1" applyBorder="1"/>
    <xf numFmtId="0" fontId="36" fillId="0" borderId="26" xfId="3" applyBorder="1"/>
    <xf numFmtId="0" fontId="36" fillId="0" borderId="27" xfId="3" applyBorder="1"/>
    <xf numFmtId="0" fontId="27" fillId="0" borderId="5" xfId="3" applyFont="1" applyBorder="1"/>
    <xf numFmtId="0" fontId="27" fillId="0" borderId="4" xfId="3" applyFont="1" applyBorder="1"/>
    <xf numFmtId="0" fontId="27" fillId="0" borderId="7" xfId="3" applyFont="1" applyBorder="1"/>
    <xf numFmtId="0" fontId="36" fillId="0" borderId="9" xfId="3" applyBorder="1"/>
    <xf numFmtId="0" fontId="36" fillId="0" borderId="8" xfId="3" applyBorder="1"/>
    <xf numFmtId="0" fontId="36" fillId="0" borderId="11" xfId="3" applyBorder="1"/>
    <xf numFmtId="0" fontId="0" fillId="0" borderId="26" xfId="0" applyBorder="1" applyAlignment="1">
      <alignment horizontal="left"/>
    </xf>
    <xf numFmtId="0" fontId="0" fillId="0" borderId="20" xfId="0" applyBorder="1"/>
    <xf numFmtId="0" fontId="0" fillId="0" borderId="19" xfId="0" applyBorder="1"/>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38" fillId="0" borderId="12" xfId="0" applyFont="1" applyBorder="1" applyAlignment="1">
      <alignment horizontal="center"/>
    </xf>
    <xf numFmtId="0" fontId="38" fillId="0" borderId="0" xfId="0" applyFont="1" applyAlignment="1">
      <alignment horizontal="center"/>
    </xf>
    <xf numFmtId="0" fontId="11" fillId="0" borderId="84" xfId="0" applyFont="1" applyBorder="1" applyAlignment="1">
      <alignment horizontal="center" vertical="center" wrapText="1"/>
    </xf>
    <xf numFmtId="0" fontId="30" fillId="0" borderId="49" xfId="0" applyFont="1" applyFill="1" applyBorder="1" applyAlignment="1">
      <alignment horizontal="center" vertical="center"/>
    </xf>
    <xf numFmtId="0" fontId="30" fillId="0" borderId="87" xfId="0" applyFont="1" applyFill="1" applyBorder="1" applyAlignment="1">
      <alignment horizontal="center" vertical="center"/>
    </xf>
    <xf numFmtId="0" fontId="31" fillId="0" borderId="87" xfId="0" applyFont="1" applyFill="1" applyBorder="1" applyAlignment="1">
      <alignment wrapText="1"/>
    </xf>
    <xf numFmtId="0" fontId="31" fillId="0" borderId="23" xfId="0" applyFont="1" applyFill="1" applyBorder="1" applyAlignment="1">
      <alignment horizontal="center" vertical="center"/>
    </xf>
    <xf numFmtId="49" fontId="32" fillId="0" borderId="87" xfId="0" applyNumberFormat="1" applyFont="1" applyBorder="1" applyAlignment="1">
      <alignment horizontal="center" vertical="center"/>
    </xf>
    <xf numFmtId="0" fontId="32" fillId="0" borderId="20" xfId="0" applyFont="1" applyBorder="1" applyAlignment="1">
      <alignment horizontal="center" vertical="center"/>
    </xf>
    <xf numFmtId="0" fontId="32" fillId="0" borderId="49" xfId="0" applyFont="1" applyBorder="1" applyAlignment="1">
      <alignment horizontal="center" vertical="center"/>
    </xf>
    <xf numFmtId="0" fontId="32" fillId="0" borderId="16" xfId="0" applyFont="1" applyBorder="1" applyAlignment="1">
      <alignment vertical="center"/>
    </xf>
    <xf numFmtId="0" fontId="32" fillId="0" borderId="19" xfId="0" applyFont="1" applyBorder="1" applyAlignment="1">
      <alignment horizontal="center" vertical="center"/>
    </xf>
    <xf numFmtId="0" fontId="31" fillId="0" borderId="16" xfId="0" applyFont="1" applyBorder="1" applyAlignment="1">
      <alignment horizontal="center" vertical="center"/>
    </xf>
    <xf numFmtId="0" fontId="0" fillId="0" borderId="51" xfId="0" applyBorder="1"/>
    <xf numFmtId="0" fontId="30" fillId="0" borderId="48" xfId="0" applyFont="1" applyFill="1" applyBorder="1" applyAlignment="1">
      <alignment horizontal="center" vertical="center"/>
    </xf>
    <xf numFmtId="0" fontId="30" fillId="0" borderId="60" xfId="0" applyFont="1" applyFill="1" applyBorder="1" applyAlignment="1">
      <alignment horizontal="center" vertical="center"/>
    </xf>
    <xf numFmtId="0" fontId="31" fillId="0" borderId="48" xfId="0" applyFont="1" applyFill="1" applyBorder="1" applyAlignment="1"/>
    <xf numFmtId="0" fontId="31" fillId="0" borderId="60" xfId="0" applyFont="1" applyFill="1" applyBorder="1" applyAlignment="1">
      <alignment horizontal="center" vertical="center"/>
    </xf>
    <xf numFmtId="49" fontId="32" fillId="0" borderId="53" xfId="0" applyNumberFormat="1" applyFont="1" applyBorder="1" applyAlignment="1">
      <alignment horizontal="center" vertical="center"/>
    </xf>
    <xf numFmtId="0" fontId="32" fillId="0" borderId="46" xfId="0" applyFont="1" applyFill="1" applyBorder="1"/>
    <xf numFmtId="0" fontId="30" fillId="0" borderId="61" xfId="0" applyFont="1" applyFill="1" applyBorder="1" applyAlignment="1">
      <alignment horizontal="center" vertical="center"/>
    </xf>
    <xf numFmtId="0" fontId="31" fillId="0" borderId="46" xfId="0" applyFont="1" applyFill="1" applyBorder="1" applyAlignment="1"/>
    <xf numFmtId="0" fontId="31" fillId="0" borderId="61" xfId="0" applyFont="1" applyFill="1" applyBorder="1" applyAlignment="1">
      <alignment horizontal="center" vertical="center"/>
    </xf>
    <xf numFmtId="49" fontId="32" fillId="0" borderId="88" xfId="0" applyNumberFormat="1" applyFont="1" applyBorder="1" applyAlignment="1">
      <alignment horizontal="center" vertical="center"/>
    </xf>
    <xf numFmtId="0" fontId="30" fillId="0" borderId="85" xfId="0" applyFont="1" applyFill="1" applyBorder="1" applyAlignment="1">
      <alignment horizontal="center" vertical="center"/>
    </xf>
    <xf numFmtId="0" fontId="30" fillId="0" borderId="86" xfId="0" applyFont="1" applyFill="1" applyBorder="1" applyAlignment="1">
      <alignment horizontal="center" vertical="center"/>
    </xf>
    <xf numFmtId="0" fontId="31" fillId="0" borderId="62" xfId="0" applyFont="1" applyFill="1" applyBorder="1" applyAlignment="1">
      <alignment horizontal="center" vertical="center"/>
    </xf>
    <xf numFmtId="49" fontId="32" fillId="0" borderId="58" xfId="0" applyNumberFormat="1" applyFont="1" applyBorder="1" applyAlignment="1">
      <alignment horizontal="center" vertical="center"/>
    </xf>
    <xf numFmtId="0" fontId="31" fillId="0" borderId="60" xfId="0" applyFont="1" applyFill="1" applyBorder="1" applyAlignment="1"/>
    <xf numFmtId="0" fontId="31" fillId="0" borderId="92" xfId="0" applyFont="1" applyFill="1" applyBorder="1" applyAlignment="1">
      <alignment horizontal="center" vertical="center"/>
    </xf>
    <xf numFmtId="49" fontId="32" fillId="0" borderId="60" xfId="0" applyNumberFormat="1" applyFont="1" applyBorder="1" applyAlignment="1">
      <alignment horizontal="center" vertical="center"/>
    </xf>
    <xf numFmtId="0" fontId="31" fillId="0" borderId="86" xfId="0" applyFont="1" applyFill="1" applyBorder="1" applyAlignment="1"/>
    <xf numFmtId="0" fontId="30" fillId="0" borderId="47" xfId="0" applyFont="1" applyFill="1" applyBorder="1" applyAlignment="1">
      <alignment horizontal="center" vertical="center"/>
    </xf>
    <xf numFmtId="0" fontId="30" fillId="0" borderId="62" xfId="0" applyFont="1" applyFill="1" applyBorder="1" applyAlignment="1">
      <alignment horizontal="center" vertical="center"/>
    </xf>
    <xf numFmtId="49" fontId="32" fillId="0" borderId="62" xfId="0" applyNumberFormat="1" applyFont="1" applyBorder="1" applyAlignment="1">
      <alignment horizontal="center" vertical="center"/>
    </xf>
    <xf numFmtId="0" fontId="30" fillId="0" borderId="93" xfId="0" applyFont="1" applyFill="1" applyBorder="1" applyAlignment="1">
      <alignment horizontal="center" vertical="center"/>
    </xf>
    <xf numFmtId="0" fontId="30" fillId="0" borderId="92" xfId="0" applyFont="1" applyFill="1" applyBorder="1" applyAlignment="1">
      <alignment horizontal="center" vertical="center"/>
    </xf>
    <xf numFmtId="0" fontId="31" fillId="0" borderId="92" xfId="0" applyFont="1" applyFill="1" applyBorder="1" applyAlignment="1"/>
    <xf numFmtId="49" fontId="32" fillId="0" borderId="92" xfId="0" applyNumberFormat="1" applyFont="1" applyBorder="1" applyAlignment="1">
      <alignment horizontal="center" vertical="center"/>
    </xf>
    <xf numFmtId="0" fontId="31" fillId="0" borderId="61" xfId="0" applyFont="1" applyFill="1" applyBorder="1" applyAlignment="1"/>
    <xf numFmtId="0" fontId="31" fillId="0" borderId="62" xfId="0" applyFont="1" applyFill="1" applyBorder="1" applyAlignment="1"/>
    <xf numFmtId="9" fontId="0" fillId="0" borderId="14" xfId="0" applyNumberFormat="1" applyBorder="1"/>
    <xf numFmtId="0" fontId="0" fillId="0" borderId="94" xfId="0" applyBorder="1"/>
    <xf numFmtId="9" fontId="0" fillId="0" borderId="2" xfId="0" applyNumberFormat="1" applyBorder="1"/>
    <xf numFmtId="9" fontId="0" fillId="0" borderId="10" xfId="0" applyNumberFormat="1" applyBorder="1"/>
    <xf numFmtId="0" fontId="0" fillId="0" borderId="0" xfId="0" applyBorder="1" applyAlignment="1">
      <alignment horizontal="center"/>
    </xf>
    <xf numFmtId="0" fontId="34" fillId="0" borderId="48" xfId="0" applyFont="1" applyBorder="1" applyAlignment="1">
      <alignment horizontal="center" vertical="center"/>
    </xf>
    <xf numFmtId="0" fontId="3" fillId="0" borderId="60" xfId="0" applyFont="1" applyBorder="1" applyAlignment="1">
      <alignment horizontal="center" vertical="center"/>
    </xf>
    <xf numFmtId="0" fontId="0" fillId="0" borderId="53" xfId="0" applyBorder="1" applyAlignment="1">
      <alignment wrapText="1"/>
    </xf>
    <xf numFmtId="3" fontId="0" fillId="0" borderId="60" xfId="0" applyNumberFormat="1" applyBorder="1" applyAlignment="1"/>
    <xf numFmtId="49" fontId="0" fillId="0" borderId="81" xfId="0" applyNumberFormat="1" applyBorder="1" applyAlignment="1">
      <alignment horizontal="center"/>
    </xf>
    <xf numFmtId="0" fontId="0" fillId="0" borderId="48" xfId="0" applyFont="1" applyFill="1" applyBorder="1" applyAlignment="1">
      <alignment horizontal="center"/>
    </xf>
    <xf numFmtId="0" fontId="34" fillId="0" borderId="46" xfId="0" applyFont="1" applyBorder="1" applyAlignment="1">
      <alignment horizontal="center" vertical="center"/>
    </xf>
    <xf numFmtId="0" fontId="3" fillId="0" borderId="61" xfId="0" applyFont="1" applyBorder="1" applyAlignment="1">
      <alignment horizontal="center" vertical="center"/>
    </xf>
    <xf numFmtId="0" fontId="0" fillId="0" borderId="95" xfId="0" applyBorder="1" applyAlignment="1">
      <alignment wrapText="1"/>
    </xf>
    <xf numFmtId="3" fontId="0" fillId="0" borderId="92" xfId="0" applyNumberFormat="1" applyBorder="1" applyAlignment="1"/>
    <xf numFmtId="0" fontId="0" fillId="0" borderId="93" xfId="0" applyBorder="1" applyAlignment="1">
      <alignment horizontal="center"/>
    </xf>
    <xf numFmtId="49" fontId="0" fillId="0" borderId="65" xfId="0" applyNumberFormat="1" applyBorder="1" applyAlignment="1">
      <alignment horizontal="center"/>
    </xf>
    <xf numFmtId="0" fontId="0" fillId="0" borderId="93" xfId="0" applyFont="1" applyFill="1" applyBorder="1" applyAlignment="1">
      <alignment horizontal="center"/>
    </xf>
    <xf numFmtId="0" fontId="34" fillId="0" borderId="61" xfId="0" applyFont="1" applyBorder="1" applyAlignment="1">
      <alignment horizontal="center" vertical="center"/>
    </xf>
    <xf numFmtId="0" fontId="0" fillId="0" borderId="88" xfId="0" applyBorder="1" applyAlignment="1">
      <alignment wrapText="1"/>
    </xf>
    <xf numFmtId="3" fontId="0" fillId="0" borderId="61" xfId="0" applyNumberFormat="1" applyBorder="1" applyAlignment="1"/>
    <xf numFmtId="49" fontId="0" fillId="0" borderId="82" xfId="0" applyNumberFormat="1" applyBorder="1" applyAlignment="1">
      <alignment horizontal="center"/>
    </xf>
    <xf numFmtId="0" fontId="3" fillId="0" borderId="46" xfId="0" applyFont="1" applyBorder="1" applyAlignment="1">
      <alignment horizontal="center" vertical="center"/>
    </xf>
    <xf numFmtId="0" fontId="0" fillId="0" borderId="6" xfId="0" applyFill="1" applyBorder="1"/>
    <xf numFmtId="0" fontId="0" fillId="0" borderId="1" xfId="0" applyFill="1" applyBorder="1"/>
    <xf numFmtId="0" fontId="0" fillId="0" borderId="3" xfId="0" applyFill="1" applyBorder="1"/>
    <xf numFmtId="0" fontId="3" fillId="0" borderId="47" xfId="0" applyFont="1" applyBorder="1" applyAlignment="1">
      <alignment horizontal="center" vertical="center"/>
    </xf>
    <xf numFmtId="0" fontId="34" fillId="0" borderId="62" xfId="0" applyFont="1" applyBorder="1" applyAlignment="1">
      <alignment horizontal="center" vertical="center"/>
    </xf>
    <xf numFmtId="0" fontId="0" fillId="0" borderId="96" xfId="0" applyBorder="1" applyAlignment="1">
      <alignment wrapText="1"/>
    </xf>
    <xf numFmtId="3" fontId="0" fillId="0" borderId="62" xfId="0" applyNumberFormat="1" applyBorder="1" applyAlignment="1"/>
    <xf numFmtId="49" fontId="0" fillId="0" borderId="83" xfId="0" applyNumberFormat="1" applyBorder="1" applyAlignment="1">
      <alignment horizontal="center"/>
    </xf>
    <xf numFmtId="0" fontId="0" fillId="0" borderId="0" xfId="0" applyBorder="1"/>
    <xf numFmtId="3" fontId="0" fillId="0" borderId="16" xfId="0" applyNumberFormat="1" applyBorder="1"/>
    <xf numFmtId="0" fontId="0" fillId="0" borderId="87" xfId="0" applyBorder="1"/>
    <xf numFmtId="0" fontId="0" fillId="12" borderId="0" xfId="0" applyFill="1" applyBorder="1" applyAlignment="1">
      <alignment horizontal="left"/>
    </xf>
    <xf numFmtId="0" fontId="0" fillId="12" borderId="0" xfId="0" applyFill="1" applyBorder="1"/>
    <xf numFmtId="0" fontId="38" fillId="0" borderId="3" xfId="0" applyFont="1" applyBorder="1"/>
    <xf numFmtId="0" fontId="38" fillId="0" borderId="5" xfId="0" applyFont="1" applyBorder="1"/>
    <xf numFmtId="0" fontId="29" fillId="0" borderId="85" xfId="0" applyFont="1" applyFill="1" applyBorder="1" applyAlignment="1">
      <alignment wrapText="1"/>
    </xf>
    <xf numFmtId="0" fontId="29" fillId="0" borderId="87" xfId="0" applyFont="1" applyFill="1" applyBorder="1" applyAlignment="1">
      <alignment wrapText="1"/>
    </xf>
    <xf numFmtId="0" fontId="38" fillId="0" borderId="7" xfId="0" applyFont="1" applyBorder="1" applyAlignment="1">
      <alignment horizontal="center"/>
    </xf>
    <xf numFmtId="0" fontId="38" fillId="0" borderId="6" xfId="0" applyFont="1" applyBorder="1"/>
    <xf numFmtId="0" fontId="38" fillId="0" borderId="1" xfId="0" applyFont="1" applyBorder="1"/>
    <xf numFmtId="0" fontId="38" fillId="0" borderId="7" xfId="0" applyFont="1" applyBorder="1"/>
    <xf numFmtId="0" fontId="33" fillId="0" borderId="85" xfId="0" applyFont="1" applyFill="1" applyBorder="1"/>
    <xf numFmtId="0" fontId="31" fillId="0" borderId="86" xfId="0" applyFont="1" applyFill="1" applyBorder="1" applyAlignment="1">
      <alignment horizontal="center" vertical="center"/>
    </xf>
    <xf numFmtId="49" fontId="32" fillId="0" borderId="86" xfId="0" applyNumberFormat="1" applyFont="1" applyBorder="1" applyAlignment="1">
      <alignment horizontal="center" vertical="center"/>
    </xf>
    <xf numFmtId="0" fontId="30" fillId="11" borderId="47" xfId="0" applyFont="1" applyFill="1" applyBorder="1" applyAlignment="1">
      <alignment horizontal="center" vertical="center"/>
    </xf>
    <xf numFmtId="0" fontId="30" fillId="11" borderId="62" xfId="0" applyFont="1" applyFill="1" applyBorder="1" applyAlignment="1">
      <alignment horizontal="center" vertical="center"/>
    </xf>
    <xf numFmtId="0" fontId="31" fillId="11" borderId="62" xfId="0" applyFont="1" applyFill="1" applyBorder="1" applyAlignment="1"/>
    <xf numFmtId="0" fontId="31" fillId="11" borderId="62" xfId="0" applyFont="1" applyFill="1" applyBorder="1" applyAlignment="1">
      <alignment horizontal="center" vertical="center"/>
    </xf>
    <xf numFmtId="49" fontId="32" fillId="11" borderId="62" xfId="0" applyNumberFormat="1" applyFont="1" applyFill="1" applyBorder="1" applyAlignment="1">
      <alignment horizontal="center" vertical="center"/>
    </xf>
    <xf numFmtId="0" fontId="38" fillId="0" borderId="13" xfId="0" applyFont="1" applyBorder="1"/>
    <xf numFmtId="0" fontId="38" fillId="0" borderId="60" xfId="0" applyFont="1" applyBorder="1" applyAlignment="1">
      <alignment wrapText="1"/>
    </xf>
    <xf numFmtId="0" fontId="38" fillId="12" borderId="6" xfId="0" applyFont="1" applyFill="1" applyBorder="1" applyAlignment="1">
      <alignment horizontal="center"/>
    </xf>
    <xf numFmtId="0" fontId="35" fillId="0" borderId="1" xfId="0" applyFont="1" applyBorder="1"/>
    <xf numFmtId="0" fontId="35" fillId="0" borderId="14" xfId="0" applyFont="1" applyBorder="1"/>
    <xf numFmtId="0" fontId="35" fillId="0" borderId="12" xfId="0" applyFont="1" applyBorder="1" applyAlignment="1">
      <alignment horizontal="center"/>
    </xf>
    <xf numFmtId="0" fontId="35" fillId="0" borderId="2" xfId="0" applyFont="1" applyBorder="1"/>
    <xf numFmtId="0" fontId="8" fillId="0" borderId="1" xfId="0" applyFont="1" applyBorder="1" applyAlignment="1">
      <alignment horizontal="center"/>
    </xf>
    <xf numFmtId="0" fontId="8" fillId="0" borderId="3" xfId="0" applyFont="1" applyBorder="1" applyAlignment="1">
      <alignment horizontal="center"/>
    </xf>
    <xf numFmtId="0" fontId="23" fillId="0" borderId="1" xfId="0" applyFont="1" applyBorder="1" applyAlignment="1">
      <alignment horizontal="center"/>
    </xf>
    <xf numFmtId="0" fontId="23" fillId="0" borderId="3" xfId="0" applyFont="1" applyBorder="1" applyAlignment="1">
      <alignment horizontal="center"/>
    </xf>
    <xf numFmtId="0" fontId="8" fillId="0" borderId="6" xfId="0" applyFont="1" applyBorder="1" applyAlignment="1">
      <alignment horizontal="center" wrapText="1"/>
    </xf>
    <xf numFmtId="0" fontId="8" fillId="0" borderId="1" xfId="0" applyFont="1" applyBorder="1" applyAlignment="1">
      <alignment horizontal="center" wrapText="1"/>
    </xf>
    <xf numFmtId="0" fontId="23" fillId="0" borderId="1" xfId="0" applyFont="1" applyBorder="1" applyAlignment="1">
      <alignment horizontal="center" wrapText="1"/>
    </xf>
    <xf numFmtId="0" fontId="23" fillId="0" borderId="13" xfId="0" applyFont="1" applyBorder="1" applyAlignment="1">
      <alignment horizontal="center" wrapText="1"/>
    </xf>
    <xf numFmtId="0" fontId="23" fillId="0" borderId="3"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8" fillId="0" borderId="6" xfId="0" applyFont="1" applyBorder="1" applyAlignment="1">
      <alignment horizontal="center"/>
    </xf>
    <xf numFmtId="0" fontId="0" fillId="2" borderId="20" xfId="0" applyFill="1" applyBorder="1" applyAlignment="1">
      <alignment horizontal="left"/>
    </xf>
    <xf numFmtId="0" fontId="0" fillId="2" borderId="19" xfId="0" applyFill="1" applyBorder="1" applyAlignment="1">
      <alignment horizontal="left"/>
    </xf>
    <xf numFmtId="0" fontId="0" fillId="0" borderId="19" xfId="0" applyBorder="1" applyAlignment="1">
      <alignment horizontal="center"/>
    </xf>
    <xf numFmtId="0" fontId="0" fillId="0" borderId="17" xfId="0" applyBorder="1" applyAlignment="1">
      <alignment horizontal="center"/>
    </xf>
    <xf numFmtId="0" fontId="0" fillId="0" borderId="51" xfId="0" applyBorder="1" applyAlignment="1">
      <alignment horizontal="center"/>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0" fillId="0" borderId="17" xfId="0" applyBorder="1" applyAlignment="1">
      <alignment horizontal="center" wrapText="1"/>
    </xf>
    <xf numFmtId="0" fontId="0" fillId="0" borderId="51" xfId="0" applyBorder="1" applyAlignment="1">
      <alignment horizontal="center" wrapText="1"/>
    </xf>
    <xf numFmtId="0" fontId="0" fillId="2" borderId="17" xfId="0" applyFill="1" applyBorder="1" applyAlignment="1">
      <alignment horizontal="left"/>
    </xf>
    <xf numFmtId="3" fontId="0" fillId="0" borderId="19" xfId="0" applyNumberFormat="1" applyBorder="1" applyAlignment="1">
      <alignment horizontal="center" wrapText="1"/>
    </xf>
    <xf numFmtId="0" fontId="0" fillId="0" borderId="19" xfId="0" applyBorder="1" applyAlignment="1">
      <alignment horizontal="center" wrapText="1"/>
    </xf>
    <xf numFmtId="0" fontId="0" fillId="0" borderId="48"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0" fillId="0" borderId="6" xfId="0" applyBorder="1" applyAlignment="1">
      <alignment horizontal="left"/>
    </xf>
    <xf numFmtId="0" fontId="0" fillId="0" borderId="1"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0" fillId="2" borderId="49" xfId="0" applyFill="1" applyBorder="1" applyAlignment="1">
      <alignment horizontal="left"/>
    </xf>
    <xf numFmtId="0" fontId="0" fillId="2" borderId="50" xfId="0" applyFill="1" applyBorder="1" applyAlignment="1">
      <alignment horizontal="left"/>
    </xf>
    <xf numFmtId="0" fontId="0" fillId="2" borderId="21" xfId="0" applyFill="1" applyBorder="1" applyAlignment="1">
      <alignment horizontal="left"/>
    </xf>
    <xf numFmtId="0" fontId="38" fillId="2" borderId="20" xfId="0" applyFont="1" applyFill="1" applyBorder="1" applyAlignment="1">
      <alignment horizontal="left"/>
    </xf>
    <xf numFmtId="0" fontId="38" fillId="2" borderId="19" xfId="0" applyFont="1" applyFill="1" applyBorder="1" applyAlignment="1">
      <alignment horizontal="left"/>
    </xf>
    <xf numFmtId="0" fontId="38" fillId="2" borderId="17" xfId="0" applyFont="1" applyFill="1" applyBorder="1" applyAlignment="1">
      <alignment horizontal="left"/>
    </xf>
    <xf numFmtId="0" fontId="0" fillId="0" borderId="7"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3" xfId="0" applyBorder="1" applyAlignment="1">
      <alignment horizontal="center" wrapText="1"/>
    </xf>
    <xf numFmtId="0" fontId="0" fillId="0" borderId="94" xfId="0" applyBorder="1" applyAlignment="1">
      <alignment horizontal="center" wrapText="1"/>
    </xf>
    <xf numFmtId="49" fontId="2" fillId="0" borderId="54"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5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0" borderId="1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wrapText="1"/>
    </xf>
    <xf numFmtId="0" fontId="0" fillId="0" borderId="3" xfId="0" applyBorder="1" applyAlignment="1">
      <alignment horizontal="center" wrapText="1"/>
    </xf>
    <xf numFmtId="0" fontId="7" fillId="0" borderId="11"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6" xfId="0" applyFont="1" applyBorder="1" applyAlignment="1">
      <alignment horizontal="left" vertical="top" wrapText="1"/>
    </xf>
    <xf numFmtId="0" fontId="7" fillId="0" borderId="1" xfId="0" applyFont="1" applyBorder="1" applyAlignment="1">
      <alignment horizontal="left" vertical="top"/>
    </xf>
    <xf numFmtId="0" fontId="7" fillId="0" borderId="3"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0" fillId="0" borderId="20" xfId="0" applyBorder="1"/>
    <xf numFmtId="0" fontId="0" fillId="0" borderId="19" xfId="0" applyBorder="1"/>
    <xf numFmtId="0" fontId="0" fillId="0" borderId="27" xfId="0" applyBorder="1" applyAlignment="1">
      <alignment horizontal="left"/>
    </xf>
    <xf numFmtId="0" fontId="0" fillId="0" borderId="26" xfId="0" applyBorder="1" applyAlignment="1">
      <alignment horizontal="left"/>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0" xfId="0" applyFont="1" applyFill="1" applyAlignment="1">
      <alignment horizontal="center" vertical="center"/>
    </xf>
    <xf numFmtId="0" fontId="4" fillId="2" borderId="58"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9"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Alignment="1">
      <alignment horizontal="center" vertical="center"/>
    </xf>
    <xf numFmtId="0" fontId="9" fillId="0" borderId="58"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9" xfId="0" applyFont="1" applyBorder="1" applyAlignment="1">
      <alignment horizontal="center" vertical="center"/>
    </xf>
    <xf numFmtId="0" fontId="28" fillId="0" borderId="54"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0" xfId="0" applyFont="1" applyAlignment="1">
      <alignment horizontal="center" vertical="center" wrapText="1"/>
    </xf>
    <xf numFmtId="0" fontId="28" fillId="0" borderId="56" xfId="0" applyFont="1" applyBorder="1" applyAlignment="1">
      <alignment horizontal="center" vertical="center" wrapText="1"/>
    </xf>
    <xf numFmtId="0" fontId="28" fillId="0" borderId="57" xfId="0" applyFont="1" applyBorder="1" applyAlignment="1">
      <alignment horizontal="center" vertical="center" wrapText="1"/>
    </xf>
    <xf numFmtId="0" fontId="2" fillId="0" borderId="55"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32" fillId="0" borderId="26" xfId="0" applyFont="1" applyBorder="1" applyAlignment="1">
      <alignment horizontal="left" vertical="center"/>
    </xf>
    <xf numFmtId="0" fontId="0" fillId="0" borderId="91" xfId="0" applyBorder="1" applyAlignment="1">
      <alignment horizontal="left" vertical="center"/>
    </xf>
    <xf numFmtId="0" fontId="0" fillId="0" borderId="64" xfId="0" applyBorder="1" applyAlignment="1">
      <alignment horizontal="left" vertical="center"/>
    </xf>
    <xf numFmtId="0" fontId="31" fillId="0" borderId="18" xfId="0" applyFont="1" applyBorder="1" applyAlignment="1">
      <alignment horizontal="left" vertical="center"/>
    </xf>
    <xf numFmtId="0" fontId="0" fillId="0" borderId="90" xfId="0" applyBorder="1" applyAlignment="1">
      <alignment horizontal="left" vertical="center"/>
    </xf>
    <xf numFmtId="0" fontId="0" fillId="0" borderId="15" xfId="0" applyBorder="1" applyAlignment="1">
      <alignment horizontal="left" vertical="center"/>
    </xf>
    <xf numFmtId="0" fontId="38" fillId="0" borderId="23" xfId="0" applyFont="1" applyBorder="1" applyAlignment="1">
      <alignment horizontal="center" wrapText="1"/>
    </xf>
    <xf numFmtId="0" fontId="38" fillId="0" borderId="84" xfId="0" applyFont="1" applyBorder="1" applyAlignment="1">
      <alignment horizontal="center" wrapText="1"/>
    </xf>
    <xf numFmtId="0" fontId="38" fillId="0" borderId="22" xfId="0" applyFont="1" applyBorder="1" applyAlignment="1">
      <alignment horizontal="center" wrapText="1"/>
    </xf>
    <xf numFmtId="0" fontId="32" fillId="0" borderId="54" xfId="0" applyFont="1" applyBorder="1" applyAlignment="1">
      <alignment horizontal="center" vertical="center"/>
    </xf>
    <xf numFmtId="0" fontId="32" fillId="0" borderId="24" xfId="0" applyFont="1" applyBorder="1" applyAlignment="1">
      <alignment horizontal="center" vertical="center"/>
    </xf>
    <xf numFmtId="0" fontId="32" fillId="0" borderId="56" xfId="0" applyFont="1" applyBorder="1" applyAlignment="1">
      <alignment horizontal="center" vertical="center"/>
    </xf>
    <xf numFmtId="0" fontId="32" fillId="0" borderId="27" xfId="0" applyFont="1" applyBorder="1" applyAlignment="1">
      <alignment horizontal="center" vertical="center"/>
    </xf>
    <xf numFmtId="0" fontId="32" fillId="0" borderId="89" xfId="0" applyFont="1" applyBorder="1" applyAlignment="1">
      <alignment horizontal="center" vertical="center"/>
    </xf>
    <xf numFmtId="0" fontId="32" fillId="0" borderId="63" xfId="0" applyFont="1" applyBorder="1" applyAlignment="1">
      <alignment horizontal="center" vertical="center"/>
    </xf>
    <xf numFmtId="0" fontId="32" fillId="0" borderId="49" xfId="0" applyFont="1" applyBorder="1" applyAlignment="1">
      <alignment horizontal="left" vertical="top"/>
    </xf>
    <xf numFmtId="0" fontId="32" fillId="0" borderId="50" xfId="0" applyFont="1" applyBorder="1" applyAlignment="1">
      <alignment horizontal="left" vertical="top"/>
    </xf>
    <xf numFmtId="0" fontId="32" fillId="0" borderId="51" xfId="0" applyFont="1" applyBorder="1" applyAlignment="1">
      <alignment horizontal="left" vertical="top"/>
    </xf>
    <xf numFmtId="0" fontId="32" fillId="0" borderId="18" xfId="0" applyFont="1" applyBorder="1" applyAlignment="1">
      <alignment horizontal="left" vertical="center"/>
    </xf>
    <xf numFmtId="0" fontId="32" fillId="0" borderId="55" xfId="0" applyFont="1" applyBorder="1" applyAlignment="1">
      <alignment horizontal="center" vertical="center"/>
    </xf>
    <xf numFmtId="0" fontId="32" fillId="0" borderId="25" xfId="0" applyFont="1" applyBorder="1" applyAlignment="1">
      <alignment horizontal="center" vertical="center"/>
    </xf>
    <xf numFmtId="0" fontId="32" fillId="0" borderId="0" xfId="0" applyFont="1" applyBorder="1" applyAlignment="1">
      <alignment horizontal="center" vertical="center"/>
    </xf>
    <xf numFmtId="0" fontId="32" fillId="0" borderId="58" xfId="0" applyFont="1" applyBorder="1" applyAlignment="1">
      <alignment horizontal="center" vertical="center"/>
    </xf>
    <xf numFmtId="0" fontId="32" fillId="0" borderId="57" xfId="0" applyFont="1" applyBorder="1" applyAlignment="1">
      <alignment horizontal="center" vertical="center"/>
    </xf>
    <xf numFmtId="0" fontId="32" fillId="0" borderId="59" xfId="0" applyFont="1" applyBorder="1" applyAlignment="1">
      <alignment horizontal="center" vertical="center"/>
    </xf>
    <xf numFmtId="0" fontId="32" fillId="0" borderId="27" xfId="0" applyFont="1" applyBorder="1" applyAlignment="1">
      <alignment horizontal="left" vertical="center"/>
    </xf>
    <xf numFmtId="0" fontId="0" fillId="0" borderId="89" xfId="0" applyBorder="1" applyAlignment="1">
      <alignment horizontal="left" vertical="center"/>
    </xf>
    <xf numFmtId="0" fontId="0" fillId="0" borderId="63" xfId="0" applyBorder="1" applyAlignment="1">
      <alignment horizontal="left" vertical="center"/>
    </xf>
    <xf numFmtId="0" fontId="32" fillId="0" borderId="26" xfId="0" applyFont="1" applyBorder="1" applyAlignment="1">
      <alignment horizontal="center" vertical="center"/>
    </xf>
    <xf numFmtId="0" fontId="32" fillId="0" borderId="91" xfId="0" applyFont="1" applyBorder="1" applyAlignment="1">
      <alignment horizontal="center" vertical="center"/>
    </xf>
    <xf numFmtId="0" fontId="32" fillId="0" borderId="64" xfId="0" applyFont="1" applyBorder="1" applyAlignment="1">
      <alignment horizontal="center" vertical="center"/>
    </xf>
    <xf numFmtId="0" fontId="32" fillId="0" borderId="89" xfId="0" applyFont="1" applyBorder="1" applyAlignment="1">
      <alignment horizontal="left" vertical="center"/>
    </xf>
    <xf numFmtId="0" fontId="32" fillId="0" borderId="63" xfId="0" applyFont="1" applyBorder="1" applyAlignment="1">
      <alignment horizontal="left" vertical="center"/>
    </xf>
    <xf numFmtId="0" fontId="0" fillId="2" borderId="16" xfId="0" applyFill="1" applyBorder="1" applyAlignment="1">
      <alignment horizontal="left"/>
    </xf>
    <xf numFmtId="0" fontId="38" fillId="0" borderId="21" xfId="0" applyFont="1" applyBorder="1" applyAlignment="1">
      <alignment horizontal="center"/>
    </xf>
    <xf numFmtId="0" fontId="38" fillId="0" borderId="19" xfId="0" applyFont="1" applyBorder="1" applyAlignment="1">
      <alignment horizontal="center"/>
    </xf>
    <xf numFmtId="0" fontId="0" fillId="2" borderId="51" xfId="0" applyFill="1" applyBorder="1" applyAlignment="1">
      <alignment horizontal="left"/>
    </xf>
    <xf numFmtId="0" fontId="0" fillId="2" borderId="63" xfId="0" applyFill="1" applyBorder="1" applyAlignment="1">
      <alignment horizontal="left"/>
    </xf>
    <xf numFmtId="0" fontId="0" fillId="2" borderId="64" xfId="0" applyFill="1" applyBorder="1" applyAlignment="1">
      <alignment horizontal="left"/>
    </xf>
    <xf numFmtId="0" fontId="0" fillId="2" borderId="15" xfId="0" applyFill="1" applyBorder="1" applyAlignment="1">
      <alignment horizontal="left"/>
    </xf>
    <xf numFmtId="0" fontId="38" fillId="0" borderId="63" xfId="0" applyFont="1" applyBorder="1" applyAlignment="1">
      <alignment horizontal="center"/>
    </xf>
    <xf numFmtId="0" fontId="38" fillId="0" borderId="64" xfId="0" applyFont="1" applyBorder="1" applyAlignment="1">
      <alignment horizontal="center"/>
    </xf>
    <xf numFmtId="0" fontId="3" fillId="2" borderId="49" xfId="0" applyFont="1" applyFill="1" applyBorder="1" applyAlignment="1">
      <alignment horizontal="left"/>
    </xf>
    <xf numFmtId="0" fontId="3" fillId="2" borderId="50" xfId="0" applyFont="1" applyFill="1" applyBorder="1" applyAlignment="1">
      <alignment horizontal="left"/>
    </xf>
    <xf numFmtId="0" fontId="3" fillId="2" borderId="51" xfId="0" applyFont="1" applyFill="1" applyBorder="1" applyAlignment="1">
      <alignment horizontal="left"/>
    </xf>
    <xf numFmtId="0" fontId="10" fillId="7" borderId="49" xfId="0" applyFont="1" applyFill="1" applyBorder="1" applyAlignment="1">
      <alignment horizontal="center" vertical="center" wrapText="1"/>
    </xf>
    <xf numFmtId="0" fontId="10" fillId="7" borderId="50" xfId="0" applyFont="1" applyFill="1" applyBorder="1" applyAlignment="1">
      <alignment horizontal="center" vertical="center" wrapText="1"/>
    </xf>
    <xf numFmtId="0" fontId="38" fillId="0" borderId="48"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85" xfId="0" applyFont="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86" xfId="0" applyBorder="1" applyAlignment="1">
      <alignment horizontal="center" vertical="center" wrapText="1"/>
    </xf>
    <xf numFmtId="0" fontId="2" fillId="0" borderId="23"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24" xfId="0" applyFont="1" applyBorder="1" applyAlignment="1">
      <alignment horizontal="center" vertical="center" wrapText="1"/>
    </xf>
    <xf numFmtId="0" fontId="32" fillId="0" borderId="49"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90" xfId="0" applyFont="1" applyBorder="1" applyAlignment="1">
      <alignment horizontal="left" vertical="center"/>
    </xf>
    <xf numFmtId="0" fontId="32" fillId="0" borderId="15" xfId="0" applyFont="1" applyBorder="1" applyAlignment="1">
      <alignment horizontal="left" vertical="center"/>
    </xf>
    <xf numFmtId="0" fontId="32" fillId="0" borderId="54" xfId="0" applyFont="1" applyFill="1" applyBorder="1" applyAlignment="1">
      <alignment horizontal="center" vertical="center"/>
    </xf>
    <xf numFmtId="0" fontId="32" fillId="0" borderId="55"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57" xfId="0" applyFont="1" applyFill="1" applyBorder="1" applyAlignment="1">
      <alignment horizontal="center" vertical="center"/>
    </xf>
    <xf numFmtId="0" fontId="32" fillId="0" borderId="59" xfId="0" applyFont="1" applyFill="1" applyBorder="1" applyAlignment="1">
      <alignment horizontal="center" vertical="center"/>
    </xf>
    <xf numFmtId="0" fontId="0" fillId="0" borderId="55" xfId="0"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54" xfId="0" applyBorder="1" applyAlignment="1">
      <alignment horizontal="center" vertical="center" wrapText="1"/>
    </xf>
    <xf numFmtId="0" fontId="0" fillId="0" borderId="24" xfId="0" applyBorder="1" applyAlignment="1">
      <alignment horizontal="center" vertical="center" wrapText="1"/>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8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xf>
    <xf numFmtId="0" fontId="0" fillId="0" borderId="20" xfId="0" applyBorder="1" applyAlignment="1">
      <alignment horizontal="left"/>
    </xf>
    <xf numFmtId="0" fontId="0" fillId="0" borderId="17" xfId="0" applyBorder="1" applyAlignment="1">
      <alignment horizontal="left"/>
    </xf>
    <xf numFmtId="0" fontId="0" fillId="0" borderId="16" xfId="0" applyBorder="1" applyAlignment="1">
      <alignment horizontal="left"/>
    </xf>
    <xf numFmtId="0" fontId="0" fillId="0" borderId="11"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31" fillId="0" borderId="18" xfId="0" applyFont="1" applyBorder="1" applyAlignment="1">
      <alignment horizontal="center" vertical="center"/>
    </xf>
    <xf numFmtId="0" fontId="31" fillId="0" borderId="90" xfId="0" applyFont="1" applyBorder="1" applyAlignment="1">
      <alignment horizontal="center" vertical="center"/>
    </xf>
    <xf numFmtId="0" fontId="31" fillId="0" borderId="15" xfId="0" applyFont="1" applyBorder="1" applyAlignment="1">
      <alignment horizontal="center" vertical="center"/>
    </xf>
    <xf numFmtId="0" fontId="32" fillId="0" borderId="23" xfId="0" applyFont="1" applyBorder="1" applyAlignment="1">
      <alignment horizontal="center" vertical="center"/>
    </xf>
    <xf numFmtId="0" fontId="32" fillId="0" borderId="84" xfId="0" applyFont="1" applyBorder="1" applyAlignment="1">
      <alignment horizontal="center" vertical="center"/>
    </xf>
    <xf numFmtId="0" fontId="32" fillId="0" borderId="22" xfId="0" applyFont="1" applyBorder="1" applyAlignment="1">
      <alignment horizontal="center" vertical="center"/>
    </xf>
    <xf numFmtId="0" fontId="32" fillId="0" borderId="18" xfId="0" applyFont="1" applyBorder="1" applyAlignment="1">
      <alignment horizontal="center" vertical="center"/>
    </xf>
    <xf numFmtId="0" fontId="32" fillId="0" borderId="90" xfId="0" applyFont="1" applyBorder="1" applyAlignment="1">
      <alignment horizontal="center" vertical="center"/>
    </xf>
    <xf numFmtId="0" fontId="32" fillId="0" borderId="15" xfId="0" applyFont="1" applyBorder="1" applyAlignment="1">
      <alignment horizontal="center" vertical="center"/>
    </xf>
    <xf numFmtId="0" fontId="29" fillId="11" borderId="0" xfId="0" applyFont="1" applyFill="1" applyBorder="1" applyAlignment="1">
      <alignment vertical="center" wrapText="1"/>
    </xf>
    <xf numFmtId="0" fontId="0" fillId="0" borderId="47" xfId="0" applyBorder="1" applyAlignment="1">
      <alignment horizontal="center"/>
    </xf>
    <xf numFmtId="0" fontId="0" fillId="0" borderId="66" xfId="0" applyBorder="1" applyAlignment="1">
      <alignment horizontal="center"/>
    </xf>
    <xf numFmtId="0" fontId="0" fillId="0" borderId="0" xfId="0" applyBorder="1" applyAlignment="1">
      <alignment horizontal="center"/>
    </xf>
    <xf numFmtId="0" fontId="0" fillId="0" borderId="48" xfId="0" applyBorder="1" applyAlignment="1">
      <alignment horizontal="center"/>
    </xf>
    <xf numFmtId="0" fontId="0" fillId="0" borderId="52" xfId="0" applyBorder="1" applyAlignment="1">
      <alignment horizontal="center"/>
    </xf>
    <xf numFmtId="0" fontId="0" fillId="0" borderId="46" xfId="0" applyFill="1" applyBorder="1" applyAlignment="1">
      <alignment horizontal="center"/>
    </xf>
    <xf numFmtId="0" fontId="0" fillId="0" borderId="65" xfId="0" applyFill="1" applyBorder="1" applyAlignment="1">
      <alignment horizontal="center"/>
    </xf>
    <xf numFmtId="0" fontId="0" fillId="0" borderId="88" xfId="0" applyFill="1" applyBorder="1" applyAlignment="1">
      <alignment horizontal="center"/>
    </xf>
    <xf numFmtId="0" fontId="0" fillId="0" borderId="46" xfId="0" applyBorder="1" applyAlignment="1">
      <alignment horizontal="center"/>
    </xf>
    <xf numFmtId="0" fontId="0" fillId="0" borderId="65" xfId="0" applyBorder="1" applyAlignment="1">
      <alignment horizontal="center"/>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9" xfId="0" applyBorder="1" applyAlignment="1">
      <alignment horizontal="center" vertical="center" wrapText="1"/>
    </xf>
    <xf numFmtId="0" fontId="2" fillId="0" borderId="22" xfId="0" applyFont="1" applyBorder="1" applyAlignment="1">
      <alignment horizontal="center" vertical="center" wrapText="1"/>
    </xf>
    <xf numFmtId="0" fontId="2" fillId="0" borderId="56" xfId="0" applyFont="1" applyBorder="1" applyAlignment="1">
      <alignment horizontal="center" vertical="center" wrapText="1"/>
    </xf>
    <xf numFmtId="0" fontId="0" fillId="0" borderId="63" xfId="0" applyBorder="1" applyAlignment="1">
      <alignment horizontal="center"/>
    </xf>
    <xf numFmtId="0" fontId="0" fillId="0" borderId="64" xfId="0" applyBorder="1" applyAlignment="1">
      <alignment horizontal="center"/>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85" xfId="0" applyBorder="1" applyAlignment="1">
      <alignment horizontal="center" vertical="center" wrapText="1"/>
    </xf>
    <xf numFmtId="0" fontId="0" fillId="0" borderId="62" xfId="0" applyBorder="1" applyAlignment="1">
      <alignment horizontal="center" vertical="center" wrapText="1"/>
    </xf>
    <xf numFmtId="0" fontId="0" fillId="0" borderId="21" xfId="0" applyNumberFormat="1" applyBorder="1" applyAlignment="1">
      <alignment horizontal="center"/>
    </xf>
    <xf numFmtId="0" fontId="0" fillId="0" borderId="19" xfId="0" applyNumberFormat="1" applyBorder="1" applyAlignment="1">
      <alignment horizontal="center"/>
    </xf>
    <xf numFmtId="0" fontId="0" fillId="0" borderId="21" xfId="0" applyBorder="1" applyAlignment="1">
      <alignment horizontal="center"/>
    </xf>
    <xf numFmtId="0" fontId="3" fillId="4" borderId="41" xfId="2" applyFont="1" applyFill="1" applyBorder="1" applyAlignment="1">
      <alignment horizontal="center"/>
    </xf>
    <xf numFmtId="0" fontId="13" fillId="0" borderId="78" xfId="2" applyBorder="1" applyAlignment="1">
      <alignment horizontal="center" vertical="center"/>
    </xf>
    <xf numFmtId="0" fontId="13" fillId="0" borderId="33" xfId="2" applyBorder="1" applyAlignment="1">
      <alignment horizontal="center" vertical="center"/>
    </xf>
    <xf numFmtId="49" fontId="13" fillId="0" borderId="77" xfId="2" applyNumberFormat="1" applyBorder="1" applyAlignment="1">
      <alignment horizontal="center" vertical="center"/>
    </xf>
    <xf numFmtId="3" fontId="13" fillId="0" borderId="78" xfId="1" applyNumberFormat="1" applyFont="1" applyBorder="1" applyAlignment="1">
      <alignment horizontal="center" vertical="center"/>
    </xf>
    <xf numFmtId="0" fontId="13" fillId="0" borderId="30" xfId="1" applyNumberFormat="1" applyFont="1" applyBorder="1" applyAlignment="1">
      <alignment horizontal="center" vertical="center"/>
    </xf>
    <xf numFmtId="0" fontId="13" fillId="0" borderId="41" xfId="2" applyBorder="1" applyAlignment="1">
      <alignment horizontal="center"/>
    </xf>
    <xf numFmtId="0" fontId="19" fillId="4" borderId="79" xfId="2" applyFont="1" applyFill="1" applyBorder="1" applyAlignment="1">
      <alignment horizontal="center"/>
    </xf>
    <xf numFmtId="0" fontId="15" fillId="0" borderId="41" xfId="2" applyFont="1" applyBorder="1" applyAlignment="1">
      <alignment horizontal="center"/>
    </xf>
    <xf numFmtId="0" fontId="13" fillId="0" borderId="37" xfId="2" applyBorder="1" applyAlignment="1">
      <alignment horizontal="left" wrapText="1"/>
    </xf>
    <xf numFmtId="49" fontId="13" fillId="0" borderId="41" xfId="2" applyNumberFormat="1" applyBorder="1" applyAlignment="1">
      <alignment horizontal="left"/>
    </xf>
    <xf numFmtId="49" fontId="13" fillId="0" borderId="39" xfId="2" applyNumberFormat="1" applyBorder="1" applyAlignment="1">
      <alignment horizontal="center"/>
    </xf>
    <xf numFmtId="0" fontId="8" fillId="0" borderId="76" xfId="2" applyFont="1" applyBorder="1" applyAlignment="1">
      <alignment horizontal="center" vertical="center" wrapText="1"/>
    </xf>
    <xf numFmtId="0" fontId="17" fillId="0" borderId="36" xfId="2" applyFont="1" applyBorder="1" applyAlignment="1">
      <alignment horizontal="center" vertical="center" wrapText="1"/>
    </xf>
    <xf numFmtId="0" fontId="16" fillId="8" borderId="68" xfId="2" applyFont="1" applyFill="1" applyBorder="1" applyAlignment="1">
      <alignment horizontal="center" vertical="center" wrapText="1"/>
    </xf>
    <xf numFmtId="0" fontId="13" fillId="0" borderId="70" xfId="1" applyNumberFormat="1" applyFont="1" applyBorder="1" applyAlignment="1">
      <alignment horizontal="center" vertical="center"/>
    </xf>
    <xf numFmtId="49" fontId="13" fillId="0" borderId="68" xfId="2" applyNumberFormat="1" applyBorder="1" applyAlignment="1">
      <alignment horizontal="center" vertical="center"/>
    </xf>
    <xf numFmtId="0" fontId="8" fillId="0" borderId="37" xfId="2" applyFont="1" applyBorder="1" applyAlignment="1">
      <alignment horizontal="center" vertical="center" wrapText="1"/>
    </xf>
    <xf numFmtId="0" fontId="8" fillId="0" borderId="36" xfId="2" applyFont="1" applyBorder="1" applyAlignment="1">
      <alignment horizontal="center" vertical="center" wrapText="1"/>
    </xf>
    <xf numFmtId="0" fontId="16" fillId="10" borderId="75" xfId="2" applyFont="1" applyFill="1" applyBorder="1" applyAlignment="1">
      <alignment horizontal="center" vertical="center" wrapText="1"/>
    </xf>
    <xf numFmtId="0" fontId="16" fillId="9" borderId="72" xfId="2" applyFont="1" applyFill="1" applyBorder="1" applyAlignment="1">
      <alignment horizontal="center" vertical="center" wrapText="1"/>
    </xf>
    <xf numFmtId="0" fontId="13" fillId="0" borderId="70" xfId="2" applyBorder="1" applyAlignment="1">
      <alignment horizontal="center" vertical="center"/>
    </xf>
    <xf numFmtId="0" fontId="13" fillId="0" borderId="30" xfId="2" applyBorder="1" applyAlignment="1">
      <alignment horizontal="center" vertical="center"/>
    </xf>
    <xf numFmtId="0" fontId="16" fillId="8" borderId="75" xfId="2" applyFont="1" applyFill="1" applyBorder="1" applyAlignment="1">
      <alignment horizontal="center" vertical="center" wrapText="1"/>
    </xf>
    <xf numFmtId="0" fontId="8" fillId="0" borderId="73" xfId="2" applyFont="1" applyBorder="1" applyAlignment="1">
      <alignment horizontal="center" vertical="center" wrapText="1"/>
    </xf>
    <xf numFmtId="0" fontId="8" fillId="0" borderId="74" xfId="2" applyFont="1" applyBorder="1" applyAlignment="1">
      <alignment horizontal="center" vertical="center" wrapText="1"/>
    </xf>
    <xf numFmtId="0" fontId="13" fillId="0" borderId="71" xfId="1" applyNumberFormat="1" applyFont="1" applyBorder="1" applyAlignment="1">
      <alignment horizontal="center" vertical="center"/>
    </xf>
    <xf numFmtId="0" fontId="13" fillId="0" borderId="29" xfId="1" applyNumberFormat="1" applyFont="1" applyBorder="1" applyAlignment="1">
      <alignment horizontal="center" vertical="center"/>
    </xf>
    <xf numFmtId="49" fontId="13" fillId="0" borderId="69" xfId="2" applyNumberFormat="1" applyBorder="1" applyAlignment="1">
      <alignment horizontal="center" vertical="center"/>
    </xf>
    <xf numFmtId="0" fontId="13" fillId="0" borderId="71" xfId="2" applyBorder="1" applyAlignment="1">
      <alignment horizontal="center" vertical="center"/>
    </xf>
    <xf numFmtId="0" fontId="13" fillId="0" borderId="29" xfId="2" applyBorder="1" applyAlignment="1">
      <alignment horizontal="center" vertical="center"/>
    </xf>
    <xf numFmtId="0" fontId="16" fillId="9" borderId="69" xfId="2"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13" fillId="3" borderId="8" xfId="2" applyFill="1" applyBorder="1" applyAlignment="1">
      <alignment horizontal="center" vertical="center" wrapText="1"/>
    </xf>
    <xf numFmtId="0" fontId="13" fillId="3" borderId="1" xfId="2" applyFill="1" applyBorder="1" applyAlignment="1">
      <alignment horizontal="center" vertical="center" wrapText="1"/>
    </xf>
    <xf numFmtId="0" fontId="13" fillId="3" borderId="4" xfId="2" applyFill="1" applyBorder="1" applyAlignment="1">
      <alignment horizontal="center" vertical="center" wrapText="1"/>
    </xf>
    <xf numFmtId="0" fontId="16" fillId="10" borderId="8" xfId="2" applyFont="1" applyFill="1" applyBorder="1" applyAlignment="1">
      <alignment horizontal="center" vertical="center" wrapText="1"/>
    </xf>
    <xf numFmtId="0" fontId="13" fillId="0" borderId="8" xfId="1" applyNumberFormat="1" applyFont="1" applyBorder="1" applyAlignment="1">
      <alignment horizontal="center" vertical="center"/>
    </xf>
    <xf numFmtId="0" fontId="13" fillId="0" borderId="1" xfId="1" applyNumberFormat="1" applyFont="1" applyBorder="1" applyAlignment="1">
      <alignment horizontal="center" vertical="center"/>
    </xf>
    <xf numFmtId="0" fontId="13" fillId="0" borderId="4" xfId="1" applyNumberFormat="1" applyFont="1" applyBorder="1" applyAlignment="1">
      <alignment horizontal="center" vertical="center"/>
    </xf>
    <xf numFmtId="0" fontId="14" fillId="0" borderId="67" xfId="2" applyFont="1" applyBorder="1" applyAlignment="1">
      <alignment horizontal="center" vertical="center" wrapText="1"/>
    </xf>
    <xf numFmtId="49" fontId="13" fillId="0" borderId="8" xfId="2" applyNumberFormat="1" applyBorder="1" applyAlignment="1">
      <alignment horizontal="center" vertical="center"/>
    </xf>
    <xf numFmtId="49" fontId="13" fillId="0" borderId="1" xfId="2" applyNumberFormat="1" applyBorder="1" applyAlignment="1">
      <alignment horizontal="center" vertical="center"/>
    </xf>
    <xf numFmtId="49" fontId="13" fillId="0" borderId="4" xfId="2" applyNumberFormat="1" applyBorder="1" applyAlignment="1">
      <alignment horizontal="center" vertical="center"/>
    </xf>
    <xf numFmtId="0" fontId="13" fillId="0" borderId="8" xfId="2" applyBorder="1" applyAlignment="1">
      <alignment horizontal="center" vertical="center"/>
    </xf>
    <xf numFmtId="0" fontId="13" fillId="0" borderId="1" xfId="2" applyBorder="1" applyAlignment="1">
      <alignment horizontal="center" vertical="center"/>
    </xf>
    <xf numFmtId="0" fontId="13" fillId="0" borderId="4" xfId="2" applyBorder="1" applyAlignment="1">
      <alignment horizontal="center" vertical="center"/>
    </xf>
    <xf numFmtId="49" fontId="13" fillId="0" borderId="9" xfId="2" applyNumberFormat="1" applyBorder="1" applyAlignment="1">
      <alignment horizontal="center" vertical="center"/>
    </xf>
    <xf numFmtId="49" fontId="13" fillId="0" borderId="3" xfId="2" applyNumberFormat="1" applyBorder="1" applyAlignment="1">
      <alignment horizontal="center" vertical="center"/>
    </xf>
    <xf numFmtId="49" fontId="13" fillId="0" borderId="5" xfId="2" applyNumberFormat="1" applyBorder="1" applyAlignment="1">
      <alignment horizontal="center" vertical="center"/>
    </xf>
    <xf numFmtId="0" fontId="16" fillId="8" borderId="1" xfId="2" applyFont="1" applyFill="1" applyBorder="1" applyAlignment="1">
      <alignment horizontal="center" vertical="center" wrapText="1"/>
    </xf>
    <xf numFmtId="0" fontId="16" fillId="9" borderId="4" xfId="2" applyFont="1" applyFill="1" applyBorder="1" applyAlignment="1">
      <alignment horizontal="center" vertical="center" wrapText="1"/>
    </xf>
    <xf numFmtId="0" fontId="23" fillId="0" borderId="41" xfId="2" applyFont="1" applyBorder="1" applyAlignment="1">
      <alignment horizontal="center" vertical="center" wrapText="1"/>
    </xf>
    <xf numFmtId="0" fontId="13" fillId="0" borderId="45" xfId="2" applyBorder="1" applyAlignment="1">
      <alignment horizontal="center" vertical="center"/>
    </xf>
    <xf numFmtId="0" fontId="25" fillId="0" borderId="80" xfId="2" applyFont="1" applyBorder="1" applyAlignment="1">
      <alignment horizontal="center" vertical="center" wrapText="1"/>
    </xf>
    <xf numFmtId="0" fontId="13" fillId="0" borderId="41" xfId="2" applyBorder="1" applyAlignment="1">
      <alignment horizontal="center" vertical="center"/>
    </xf>
    <xf numFmtId="0" fontId="26" fillId="8" borderId="41" xfId="2" applyFont="1" applyFill="1" applyBorder="1" applyAlignment="1">
      <alignment horizontal="right" vertical="center" wrapText="1"/>
    </xf>
    <xf numFmtId="0" fontId="13" fillId="0" borderId="41" xfId="2" applyBorder="1" applyAlignment="1">
      <alignment horizontal="center" vertical="center" wrapText="1"/>
    </xf>
    <xf numFmtId="0" fontId="13" fillId="0" borderId="80" xfId="2" applyBorder="1" applyAlignment="1">
      <alignment horizontal="center" vertical="center"/>
    </xf>
    <xf numFmtId="0" fontId="37" fillId="0" borderId="54" xfId="3" applyFont="1" applyBorder="1" applyAlignment="1">
      <alignment horizontal="center" vertical="center"/>
    </xf>
    <xf numFmtId="0" fontId="37" fillId="0" borderId="25" xfId="3" applyFont="1" applyBorder="1" applyAlignment="1">
      <alignment horizontal="center" vertical="center"/>
    </xf>
    <xf numFmtId="0" fontId="37" fillId="0" borderId="56" xfId="3" applyFont="1" applyBorder="1" applyAlignment="1">
      <alignment horizontal="center" vertical="center"/>
    </xf>
    <xf numFmtId="0" fontId="37" fillId="0" borderId="59" xfId="3" applyFont="1" applyBorder="1" applyAlignment="1">
      <alignment horizontal="center" vertical="center"/>
    </xf>
  </cellXfs>
  <cellStyles count="4">
    <cellStyle name="Milliers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r-FR"/>
              <a:t>PST </a:t>
            </a:r>
          </a:p>
        </c:rich>
      </c:tx>
      <c:overlay val="0"/>
    </c:title>
    <c:autoTitleDeleted val="0"/>
    <c:plotArea>
      <c:layout/>
      <c:radarChart>
        <c:radarStyle val="marker"/>
        <c:varyColors val="0"/>
        <c:ser>
          <c:idx val="0"/>
          <c:order val="0"/>
          <c:tx>
            <c:strRef>
              <c:f>Récapitulatif!$B$5</c:f>
              <c:strCache>
                <c:ptCount val="1"/>
                <c:pt idx="0">
                  <c:v>Conversion Taillis et Taillis sous Futaie en Futaie Irrégulière</c:v>
                </c:pt>
              </c:strCache>
            </c:strRef>
          </c:tx>
          <c:spPr>
            <a:ln>
              <a:solidFill>
                <a:srgbClr val="FF9900"/>
              </a:solidFill>
              <a:prstDash val="sysDot"/>
            </a:ln>
          </c:spPr>
          <c:marker>
            <c:symbol val="none"/>
          </c:marker>
          <c:cat>
            <c:strRef>
              <c:f>Récapitulatif!$C$2:$F$2</c:f>
              <c:strCache>
                <c:ptCount val="4"/>
                <c:pt idx="0">
                  <c:v>CO2 </c:v>
                </c:pt>
                <c:pt idx="1">
                  <c:v>Amélioration Biodiversité</c:v>
                </c:pt>
                <c:pt idx="2">
                  <c:v>Impacts écosystémiques </c:v>
                </c:pt>
                <c:pt idx="3">
                  <c:v>Impacts économiques</c:v>
                </c:pt>
              </c:strCache>
            </c:strRef>
          </c:cat>
          <c:val>
            <c:numRef>
              <c:f>Récapitulatif!$C$5:$F$5</c:f>
              <c:numCache>
                <c:formatCode>General</c:formatCode>
                <c:ptCount val="4"/>
                <c:pt idx="0">
                  <c:v>2</c:v>
                </c:pt>
              </c:numCache>
            </c:numRef>
          </c:val>
        </c:ser>
        <c:ser>
          <c:idx val="1"/>
          <c:order val="1"/>
          <c:tx>
            <c:strRef>
              <c:f>Récapitulatif!$B$6</c:f>
              <c:strCache>
                <c:ptCount val="1"/>
                <c:pt idx="0">
                  <c:v>Conversion Taillis et Taillis sous Futaie en Futaie Régulière</c:v>
                </c:pt>
              </c:strCache>
            </c:strRef>
          </c:tx>
          <c:marker>
            <c:symbol val="none"/>
          </c:marker>
          <c:cat>
            <c:strRef>
              <c:f>Récapitulatif!$C$2:$F$2</c:f>
              <c:strCache>
                <c:ptCount val="4"/>
                <c:pt idx="0">
                  <c:v>CO2 </c:v>
                </c:pt>
                <c:pt idx="1">
                  <c:v>Amélioration Biodiversité</c:v>
                </c:pt>
                <c:pt idx="2">
                  <c:v>Impacts écosystémiques </c:v>
                </c:pt>
                <c:pt idx="3">
                  <c:v>Impacts économiques</c:v>
                </c:pt>
              </c:strCache>
            </c:strRef>
          </c:cat>
          <c:val>
            <c:numRef>
              <c:f>Récapitulatif!$C$6:$F$6</c:f>
              <c:numCache>
                <c:formatCode>General</c:formatCode>
                <c:ptCount val="4"/>
                <c:pt idx="0">
                  <c:v>4</c:v>
                </c:pt>
              </c:numCache>
            </c:numRef>
          </c:val>
        </c:ser>
        <c:ser>
          <c:idx val="2"/>
          <c:order val="2"/>
          <c:tx>
            <c:strRef>
              <c:f>Récapitulatif!$B$7</c:f>
              <c:strCache>
                <c:ptCount val="1"/>
              </c:strCache>
            </c:strRef>
          </c:tx>
          <c:spPr>
            <a:ln w="25400">
              <a:solidFill>
                <a:srgbClr val="00B050"/>
              </a:solidFill>
              <a:prstDash val="dashDot"/>
            </a:ln>
          </c:spPr>
          <c:marker>
            <c:symbol val="none"/>
          </c:marker>
          <c:cat>
            <c:strRef>
              <c:f>Récapitulatif!$C$2:$F$2</c:f>
              <c:strCache>
                <c:ptCount val="4"/>
                <c:pt idx="0">
                  <c:v>CO2 </c:v>
                </c:pt>
                <c:pt idx="1">
                  <c:v>Amélioration Biodiversité</c:v>
                </c:pt>
                <c:pt idx="2">
                  <c:v>Impacts écosystémiques </c:v>
                </c:pt>
                <c:pt idx="3">
                  <c:v>Impacts économiques</c:v>
                </c:pt>
              </c:strCache>
            </c:strRef>
          </c:cat>
          <c:val>
            <c:numRef>
              <c:f>Récapitulatif!$C$7:$F$7</c:f>
              <c:numCache>
                <c:formatCode>General</c:formatCode>
                <c:ptCount val="4"/>
              </c:numCache>
            </c:numRef>
          </c:val>
        </c:ser>
        <c:ser>
          <c:idx val="3"/>
          <c:order val="3"/>
          <c:tx>
            <c:strRef>
              <c:f>Récapitulatif!$B$8</c:f>
              <c:strCache>
                <c:ptCount val="1"/>
              </c:strCache>
            </c:strRef>
          </c:tx>
          <c:marker>
            <c:symbol val="none"/>
          </c:marker>
          <c:val>
            <c:numRef>
              <c:f>Récapitulatif!$C$8:$F$8</c:f>
              <c:numCache>
                <c:formatCode>General</c:formatCode>
                <c:ptCount val="4"/>
              </c:numCache>
            </c:numRef>
          </c:val>
        </c:ser>
        <c:dLbls>
          <c:showLegendKey val="0"/>
          <c:showVal val="0"/>
          <c:showCatName val="0"/>
          <c:showSerName val="0"/>
          <c:showPercent val="0"/>
          <c:showBubbleSize val="0"/>
        </c:dLbls>
        <c:axId val="399578968"/>
        <c:axId val="399574656"/>
      </c:radarChart>
      <c:catAx>
        <c:axId val="399578968"/>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99574656"/>
        <c:crosses val="autoZero"/>
        <c:auto val="0"/>
        <c:lblAlgn val="ctr"/>
        <c:lblOffset val="100"/>
        <c:noMultiLvlLbl val="0"/>
      </c:catAx>
      <c:valAx>
        <c:axId val="399574656"/>
        <c:scaling>
          <c:orientation val="minMax"/>
          <c:max val="4"/>
          <c:min val="0"/>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99578968"/>
        <c:crosses val="autoZero"/>
        <c:crossBetween val="between"/>
        <c:majorUnit val="1"/>
      </c:valAx>
    </c:plotArea>
    <c:legend>
      <c:legendPos val="r"/>
      <c:layout>
        <c:manualLayout>
          <c:xMode val="edge"/>
          <c:yMode val="edge"/>
          <c:x val="0.65000066121486533"/>
          <c:y val="0.36296383816511901"/>
          <c:w val="0.33437534014418552"/>
          <c:h val="0.3703712634337949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13</xdr:row>
      <xdr:rowOff>1371600</xdr:rowOff>
    </xdr:from>
    <xdr:to>
      <xdr:col>20</xdr:col>
      <xdr:colOff>257175</xdr:colOff>
      <xdr:row>25</xdr:row>
      <xdr:rowOff>152400</xdr:rowOff>
    </xdr:to>
    <xdr:pic>
      <xdr:nvPicPr>
        <xdr:cNvPr id="17414"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8175" y="3971925"/>
          <a:ext cx="6029325" cy="449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7</xdr:row>
      <xdr:rowOff>133350</xdr:rowOff>
    </xdr:from>
    <xdr:to>
      <xdr:col>7</xdr:col>
      <xdr:colOff>457200</xdr:colOff>
      <xdr:row>25</xdr:row>
      <xdr:rowOff>28575</xdr:rowOff>
    </xdr:to>
    <xdr:pic>
      <xdr:nvPicPr>
        <xdr:cNvPr id="18435"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1362075"/>
          <a:ext cx="437197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95250</xdr:rowOff>
    </xdr:from>
    <xdr:to>
      <xdr:col>2</xdr:col>
      <xdr:colOff>114300</xdr:colOff>
      <xdr:row>24</xdr:row>
      <xdr:rowOff>152400</xdr:rowOff>
    </xdr:to>
    <xdr:pic>
      <xdr:nvPicPr>
        <xdr:cNvPr id="18436"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23975"/>
          <a:ext cx="437197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9</xdr:row>
      <xdr:rowOff>0</xdr:rowOff>
    </xdr:from>
    <xdr:to>
      <xdr:col>8</xdr:col>
      <xdr:colOff>695325</xdr:colOff>
      <xdr:row>32</xdr:row>
      <xdr:rowOff>133350</xdr:rowOff>
    </xdr:to>
    <xdr:graphicFrame macro="">
      <xdr:nvGraphicFramePr>
        <xdr:cNvPr id="105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9525</xdr:colOff>
      <xdr:row>1</xdr:row>
      <xdr:rowOff>0</xdr:rowOff>
    </xdr:from>
    <xdr:to>
      <xdr:col>12</xdr:col>
      <xdr:colOff>600075</xdr:colOff>
      <xdr:row>27</xdr:row>
      <xdr:rowOff>66675</xdr:rowOff>
    </xdr:to>
    <xdr:pic>
      <xdr:nvPicPr>
        <xdr:cNvPr id="1058"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8300" y="171450"/>
          <a:ext cx="2876550" cy="4933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abSelected="1" topLeftCell="A34" zoomScale="90" zoomScaleNormal="90" workbookViewId="0">
      <selection activeCell="O40" sqref="O40"/>
    </sheetView>
  </sheetViews>
  <sheetFormatPr baseColWidth="10" defaultColWidth="10.85546875" defaultRowHeight="15" x14ac:dyDescent="0.25"/>
  <cols>
    <col min="1" max="2" width="10.85546875" style="29"/>
    <col min="3" max="3" width="8.7109375" style="29" customWidth="1"/>
    <col min="4" max="4" width="15.7109375" style="29" customWidth="1"/>
    <col min="5" max="5" width="10.85546875" style="29"/>
    <col min="6" max="6" width="45.140625" style="29" customWidth="1"/>
    <col min="7" max="7" width="3" style="29" customWidth="1"/>
    <col min="8" max="9" width="10.85546875" style="29"/>
    <col min="10" max="10" width="19.7109375" style="29" customWidth="1"/>
    <col min="11" max="11" width="10.42578125" style="29" customWidth="1"/>
    <col min="12" max="12" width="23.7109375" style="29" customWidth="1"/>
    <col min="13" max="16384" width="10.85546875" style="29"/>
  </cols>
  <sheetData>
    <row r="1" spans="1:12" ht="15" customHeight="1" x14ac:dyDescent="0.25">
      <c r="A1" s="297" t="s">
        <v>47</v>
      </c>
      <c r="B1" s="298"/>
      <c r="C1" s="299"/>
      <c r="D1" s="306" t="s">
        <v>64</v>
      </c>
      <c r="E1" s="307"/>
      <c r="F1" s="307"/>
      <c r="G1" s="308"/>
      <c r="H1" s="315" t="s">
        <v>180</v>
      </c>
      <c r="I1" s="316"/>
      <c r="J1" s="321" t="s">
        <v>240</v>
      </c>
      <c r="K1" s="321"/>
      <c r="L1" s="322"/>
    </row>
    <row r="2" spans="1:12" ht="15" customHeight="1" x14ac:dyDescent="0.25">
      <c r="A2" s="300"/>
      <c r="B2" s="301"/>
      <c r="C2" s="302"/>
      <c r="D2" s="309"/>
      <c r="E2" s="310"/>
      <c r="F2" s="310"/>
      <c r="G2" s="311"/>
      <c r="H2" s="317"/>
      <c r="I2" s="318"/>
      <c r="J2" s="323"/>
      <c r="K2" s="323"/>
      <c r="L2" s="324"/>
    </row>
    <row r="3" spans="1:12" ht="15.75" customHeight="1" thickBot="1" x14ac:dyDescent="0.3">
      <c r="A3" s="303"/>
      <c r="B3" s="304"/>
      <c r="C3" s="305"/>
      <c r="D3" s="312"/>
      <c r="E3" s="313"/>
      <c r="F3" s="313"/>
      <c r="G3" s="314"/>
      <c r="H3" s="319"/>
      <c r="I3" s="320"/>
      <c r="J3" s="325"/>
      <c r="K3" s="325"/>
      <c r="L3" s="326"/>
    </row>
    <row r="4" spans="1:12" ht="15.75" thickBot="1" x14ac:dyDescent="0.3">
      <c r="A4" s="1"/>
      <c r="B4" s="1"/>
      <c r="C4" s="1"/>
      <c r="D4" s="1"/>
      <c r="E4" s="1"/>
      <c r="F4" s="1"/>
      <c r="G4" s="1"/>
      <c r="H4" s="1"/>
      <c r="I4" s="1"/>
      <c r="J4" s="1"/>
      <c r="K4" s="1"/>
    </row>
    <row r="5" spans="1:12" ht="16.5" thickBot="1" x14ac:dyDescent="0.3">
      <c r="A5" s="250" t="s">
        <v>0</v>
      </c>
      <c r="B5" s="251"/>
      <c r="C5" s="251"/>
      <c r="D5" s="251"/>
      <c r="E5" s="251"/>
      <c r="F5" s="251"/>
      <c r="G5" s="251"/>
      <c r="H5" s="251"/>
      <c r="I5" s="251"/>
      <c r="J5" s="251"/>
      <c r="K5" s="251"/>
      <c r="L5" s="252"/>
    </row>
    <row r="6" spans="1:12" ht="16.5" thickBot="1" x14ac:dyDescent="0.3">
      <c r="A6" s="18"/>
      <c r="B6" s="18"/>
      <c r="C6" s="18"/>
      <c r="D6" s="18"/>
      <c r="E6" s="18"/>
      <c r="F6" s="18"/>
      <c r="G6" s="18"/>
      <c r="H6" s="18"/>
      <c r="I6" s="18"/>
      <c r="J6" s="18"/>
      <c r="K6" s="18"/>
      <c r="L6" s="18"/>
    </row>
    <row r="7" spans="1:12" ht="15.75" customHeight="1" x14ac:dyDescent="0.25">
      <c r="A7" s="283" t="s">
        <v>182</v>
      </c>
      <c r="B7" s="284"/>
      <c r="C7" s="284"/>
      <c r="D7" s="284"/>
      <c r="E7" s="284"/>
      <c r="F7" s="284"/>
      <c r="G7" s="284"/>
      <c r="H7" s="284"/>
      <c r="I7" s="284"/>
      <c r="J7" s="284"/>
      <c r="K7" s="284"/>
      <c r="L7" s="285"/>
    </row>
    <row r="8" spans="1:12" ht="15.75" customHeight="1" x14ac:dyDescent="0.25">
      <c r="A8" s="286" t="s">
        <v>241</v>
      </c>
      <c r="B8" s="287"/>
      <c r="C8" s="287"/>
      <c r="D8" s="287"/>
      <c r="E8" s="287"/>
      <c r="F8" s="287"/>
      <c r="G8" s="287"/>
      <c r="H8" s="287"/>
      <c r="I8" s="287"/>
      <c r="J8" s="287"/>
      <c r="K8" s="287"/>
      <c r="L8" s="288"/>
    </row>
    <row r="9" spans="1:12" ht="15.75" customHeight="1" x14ac:dyDescent="0.25">
      <c r="A9" s="289"/>
      <c r="B9" s="287"/>
      <c r="C9" s="287"/>
      <c r="D9" s="287"/>
      <c r="E9" s="287"/>
      <c r="F9" s="287"/>
      <c r="G9" s="287"/>
      <c r="H9" s="287"/>
      <c r="I9" s="287"/>
      <c r="J9" s="287"/>
      <c r="K9" s="287"/>
      <c r="L9" s="288"/>
    </row>
    <row r="10" spans="1:12" ht="15.75" customHeight="1" x14ac:dyDescent="0.25">
      <c r="A10" s="289"/>
      <c r="B10" s="287"/>
      <c r="C10" s="287"/>
      <c r="D10" s="287"/>
      <c r="E10" s="287"/>
      <c r="F10" s="287"/>
      <c r="G10" s="287"/>
      <c r="H10" s="287"/>
      <c r="I10" s="287"/>
      <c r="J10" s="287"/>
      <c r="K10" s="287"/>
      <c r="L10" s="288"/>
    </row>
    <row r="11" spans="1:12" ht="15.75" customHeight="1" x14ac:dyDescent="0.25">
      <c r="A11" s="289"/>
      <c r="B11" s="287"/>
      <c r="C11" s="287"/>
      <c r="D11" s="287"/>
      <c r="E11" s="287"/>
      <c r="F11" s="287"/>
      <c r="G11" s="287"/>
      <c r="H11" s="287"/>
      <c r="I11" s="287"/>
      <c r="J11" s="287"/>
      <c r="K11" s="287"/>
      <c r="L11" s="288"/>
    </row>
    <row r="12" spans="1:12" ht="15.75" customHeight="1" x14ac:dyDescent="0.25">
      <c r="A12" s="289"/>
      <c r="B12" s="287"/>
      <c r="C12" s="287"/>
      <c r="D12" s="287"/>
      <c r="E12" s="287"/>
      <c r="F12" s="287"/>
      <c r="G12" s="287"/>
      <c r="H12" s="287"/>
      <c r="I12" s="287"/>
      <c r="J12" s="287"/>
      <c r="K12" s="287"/>
      <c r="L12" s="288"/>
    </row>
    <row r="13" spans="1:12" ht="15.75" customHeight="1" x14ac:dyDescent="0.25">
      <c r="A13" s="289"/>
      <c r="B13" s="287"/>
      <c r="C13" s="287"/>
      <c r="D13" s="287"/>
      <c r="E13" s="287"/>
      <c r="F13" s="287"/>
      <c r="G13" s="287"/>
      <c r="H13" s="287"/>
      <c r="I13" s="287"/>
      <c r="J13" s="287"/>
      <c r="K13" s="287"/>
      <c r="L13" s="288"/>
    </row>
    <row r="14" spans="1:12" ht="248.25" customHeight="1" thickBot="1" x14ac:dyDescent="0.3">
      <c r="A14" s="290"/>
      <c r="B14" s="291"/>
      <c r="C14" s="291"/>
      <c r="D14" s="291"/>
      <c r="E14" s="291"/>
      <c r="F14" s="291"/>
      <c r="G14" s="291"/>
      <c r="H14" s="291"/>
      <c r="I14" s="291"/>
      <c r="J14" s="291"/>
      <c r="K14" s="291"/>
      <c r="L14" s="292"/>
    </row>
    <row r="15" spans="1:12" ht="15.75" thickBot="1" x14ac:dyDescent="0.3"/>
    <row r="16" spans="1:12" ht="15.75" thickBot="1" x14ac:dyDescent="0.3">
      <c r="A16" s="293" t="s">
        <v>1</v>
      </c>
      <c r="B16" s="294"/>
      <c r="C16" s="294"/>
      <c r="D16" s="228" t="s">
        <v>2</v>
      </c>
      <c r="E16" s="229"/>
      <c r="I16" s="295" t="s">
        <v>3</v>
      </c>
      <c r="J16" s="296"/>
      <c r="K16" s="101" t="s">
        <v>4</v>
      </c>
      <c r="L16" s="21"/>
    </row>
    <row r="17" spans="1:12" ht="29.25" customHeight="1" x14ac:dyDescent="0.25">
      <c r="A17" s="265" t="s">
        <v>242</v>
      </c>
      <c r="B17" s="266"/>
      <c r="C17" s="266"/>
      <c r="D17" s="267" t="s">
        <v>243</v>
      </c>
      <c r="E17" s="268"/>
      <c r="F17" s="269" t="s">
        <v>46</v>
      </c>
      <c r="G17" s="270"/>
      <c r="H17" s="271"/>
      <c r="I17" s="278" t="s">
        <v>244</v>
      </c>
      <c r="J17" s="279"/>
      <c r="K17" s="279">
        <v>58</v>
      </c>
      <c r="L17" s="280"/>
    </row>
    <row r="18" spans="1:12" ht="32.25" customHeight="1" x14ac:dyDescent="0.25">
      <c r="A18" s="265" t="s">
        <v>245</v>
      </c>
      <c r="B18" s="266"/>
      <c r="C18" s="266"/>
      <c r="D18" s="281" t="s">
        <v>246</v>
      </c>
      <c r="E18" s="282"/>
      <c r="F18" s="272"/>
      <c r="G18" s="273"/>
      <c r="H18" s="274"/>
      <c r="I18" s="264" t="s">
        <v>247</v>
      </c>
      <c r="J18" s="262"/>
      <c r="K18" s="262">
        <v>18</v>
      </c>
      <c r="L18" s="263"/>
    </row>
    <row r="19" spans="1:12" x14ac:dyDescent="0.25">
      <c r="A19" s="265" t="s">
        <v>248</v>
      </c>
      <c r="B19" s="266"/>
      <c r="C19" s="266"/>
      <c r="D19" s="262" t="s">
        <v>249</v>
      </c>
      <c r="E19" s="263"/>
      <c r="F19" s="272"/>
      <c r="G19" s="273"/>
      <c r="H19" s="274"/>
      <c r="I19" s="264" t="s">
        <v>250</v>
      </c>
      <c r="J19" s="262"/>
      <c r="K19" s="262">
        <v>10</v>
      </c>
      <c r="L19" s="263"/>
    </row>
    <row r="20" spans="1:12" x14ac:dyDescent="0.25">
      <c r="A20" s="264" t="s">
        <v>251</v>
      </c>
      <c r="B20" s="262"/>
      <c r="C20" s="262"/>
      <c r="D20" s="262" t="s">
        <v>252</v>
      </c>
      <c r="E20" s="263"/>
      <c r="F20" s="272"/>
      <c r="G20" s="273"/>
      <c r="H20" s="274"/>
      <c r="I20" s="264" t="s">
        <v>253</v>
      </c>
      <c r="J20" s="262"/>
      <c r="K20" s="262">
        <v>70</v>
      </c>
      <c r="L20" s="263"/>
    </row>
    <row r="21" spans="1:12" ht="15.75" thickBot="1" x14ac:dyDescent="0.3">
      <c r="A21" s="264" t="s">
        <v>254</v>
      </c>
      <c r="B21" s="262"/>
      <c r="C21" s="262"/>
      <c r="D21" s="262" t="s">
        <v>255</v>
      </c>
      <c r="E21" s="263"/>
      <c r="F21" s="275"/>
      <c r="G21" s="276"/>
      <c r="H21" s="277"/>
      <c r="I21" s="264"/>
      <c r="J21" s="262"/>
      <c r="K21" s="262"/>
      <c r="L21" s="263"/>
    </row>
    <row r="22" spans="1:12" ht="15.75" thickBot="1" x14ac:dyDescent="0.3">
      <c r="A22" s="259"/>
      <c r="B22" s="260"/>
      <c r="C22" s="260"/>
      <c r="D22" s="260"/>
      <c r="E22" s="261"/>
      <c r="I22" s="259"/>
      <c r="J22" s="260"/>
      <c r="K22" s="260"/>
      <c r="L22" s="261"/>
    </row>
    <row r="23" spans="1:12" ht="15.75" thickBot="1" x14ac:dyDescent="0.3"/>
    <row r="24" spans="1:12" ht="15.75" thickBot="1" x14ac:dyDescent="0.3">
      <c r="A24" s="225" t="s">
        <v>5</v>
      </c>
      <c r="B24" s="226"/>
      <c r="C24" s="226"/>
      <c r="D24" s="227">
        <v>2500</v>
      </c>
      <c r="E24" s="227"/>
      <c r="F24" s="22" t="s">
        <v>8</v>
      </c>
    </row>
    <row r="25" spans="1:12" ht="15.75" thickBot="1" x14ac:dyDescent="0.3"/>
    <row r="26" spans="1:12" ht="15.75" thickBot="1" x14ac:dyDescent="0.3">
      <c r="A26" s="225" t="s">
        <v>6</v>
      </c>
      <c r="B26" s="226"/>
      <c r="C26" s="103">
        <v>81</v>
      </c>
      <c r="D26" s="23" t="s">
        <v>7</v>
      </c>
      <c r="E26" s="103">
        <v>9</v>
      </c>
      <c r="F26" s="22" t="s">
        <v>9</v>
      </c>
    </row>
    <row r="27" spans="1:12" ht="15.75" thickBot="1" x14ac:dyDescent="0.3"/>
    <row r="28" spans="1:12" ht="15.75" thickBot="1" x14ac:dyDescent="0.3">
      <c r="A28" s="253" t="s">
        <v>51</v>
      </c>
      <c r="B28" s="254"/>
      <c r="C28" s="255"/>
      <c r="D28" s="20">
        <v>25900</v>
      </c>
      <c r="E28" s="225" t="s">
        <v>50</v>
      </c>
      <c r="F28" s="226"/>
      <c r="G28" s="226"/>
      <c r="H28" s="19">
        <v>1.17</v>
      </c>
    </row>
    <row r="29" spans="1:12" ht="15.75" thickBot="1" x14ac:dyDescent="0.3"/>
    <row r="30" spans="1:12" ht="15.75" thickBot="1" x14ac:dyDescent="0.3">
      <c r="A30" s="256" t="s">
        <v>21</v>
      </c>
      <c r="B30" s="257"/>
      <c r="C30" s="258"/>
      <c r="D30" s="24" t="s">
        <v>44</v>
      </c>
      <c r="E30" s="180">
        <v>22000</v>
      </c>
      <c r="F30" s="25" t="s">
        <v>45</v>
      </c>
      <c r="G30" s="19">
        <v>38</v>
      </c>
    </row>
    <row r="31" spans="1:12" ht="15.75" thickBot="1" x14ac:dyDescent="0.3"/>
    <row r="32" spans="1:12" ht="16.5" thickBot="1" x14ac:dyDescent="0.3">
      <c r="A32" s="250" t="s">
        <v>10</v>
      </c>
      <c r="B32" s="251"/>
      <c r="C32" s="251"/>
      <c r="D32" s="251"/>
      <c r="E32" s="251"/>
      <c r="F32" s="251"/>
      <c r="G32" s="251"/>
      <c r="H32" s="251"/>
      <c r="I32" s="251"/>
      <c r="J32" s="251"/>
      <c r="K32" s="251"/>
      <c r="L32" s="252"/>
    </row>
    <row r="33" spans="1:12" ht="15.75" thickBot="1" x14ac:dyDescent="0.3"/>
    <row r="34" spans="1:12" ht="15.75" thickBot="1" x14ac:dyDescent="0.3">
      <c r="A34" s="225" t="s">
        <v>52</v>
      </c>
      <c r="B34" s="226"/>
      <c r="C34" s="226"/>
      <c r="D34" s="227" t="s">
        <v>256</v>
      </c>
      <c r="E34" s="227"/>
      <c r="F34" s="22" t="s">
        <v>11</v>
      </c>
      <c r="G34" s="225" t="s">
        <v>12</v>
      </c>
      <c r="H34" s="226"/>
      <c r="I34" s="226"/>
      <c r="J34" s="228" t="s">
        <v>256</v>
      </c>
      <c r="K34" s="229"/>
    </row>
    <row r="35" spans="1:12" ht="15.75" thickBot="1" x14ac:dyDescent="0.3"/>
    <row r="36" spans="1:12" ht="32.25" customHeight="1" thickBot="1" x14ac:dyDescent="0.3">
      <c r="A36" s="225" t="s">
        <v>13</v>
      </c>
      <c r="B36" s="226"/>
      <c r="C36" s="236" t="s">
        <v>257</v>
      </c>
      <c r="D36" s="237"/>
      <c r="E36" s="225" t="s">
        <v>258</v>
      </c>
      <c r="F36" s="238"/>
      <c r="G36" s="181">
        <v>68</v>
      </c>
      <c r="H36" s="182"/>
      <c r="I36" s="182"/>
      <c r="J36" s="182"/>
      <c r="K36" s="183"/>
    </row>
    <row r="37" spans="1:12" ht="15.75" thickBot="1" x14ac:dyDescent="0.3"/>
    <row r="38" spans="1:12" ht="29.25" customHeight="1" thickBot="1" x14ac:dyDescent="0.3">
      <c r="A38" s="225" t="s">
        <v>14</v>
      </c>
      <c r="B38" s="226"/>
      <c r="C38" s="226"/>
      <c r="D38" s="226"/>
      <c r="E38" s="239" t="s">
        <v>259</v>
      </c>
      <c r="F38" s="240"/>
      <c r="G38" s="22" t="s">
        <v>15</v>
      </c>
    </row>
    <row r="39" spans="1:12" ht="15.75" thickBot="1" x14ac:dyDescent="0.3"/>
    <row r="40" spans="1:12" x14ac:dyDescent="0.25">
      <c r="A40" s="241" t="s">
        <v>16</v>
      </c>
      <c r="B40" s="242"/>
      <c r="C40" s="242"/>
      <c r="D40" s="243"/>
      <c r="E40" s="244" t="s">
        <v>20</v>
      </c>
      <c r="F40" s="245"/>
    </row>
    <row r="41" spans="1:12" x14ac:dyDescent="0.25">
      <c r="A41" s="246" t="s">
        <v>17</v>
      </c>
      <c r="B41" s="247"/>
      <c r="C41" s="2">
        <v>11</v>
      </c>
      <c r="D41" s="4" t="s">
        <v>9</v>
      </c>
      <c r="E41" s="189">
        <v>90</v>
      </c>
      <c r="F41" s="184" t="s">
        <v>19</v>
      </c>
    </row>
    <row r="42" spans="1:12" x14ac:dyDescent="0.25">
      <c r="A42" s="246" t="s">
        <v>260</v>
      </c>
      <c r="B42" s="247"/>
      <c r="C42" s="2">
        <v>89</v>
      </c>
      <c r="D42" s="4" t="s">
        <v>9</v>
      </c>
      <c r="E42" s="189">
        <v>5</v>
      </c>
      <c r="F42" s="184" t="s">
        <v>261</v>
      </c>
    </row>
    <row r="43" spans="1:12" ht="15.75" thickBot="1" x14ac:dyDescent="0.3">
      <c r="A43" s="248" t="s">
        <v>18</v>
      </c>
      <c r="B43" s="249"/>
      <c r="C43" s="5"/>
      <c r="D43" s="6" t="s">
        <v>9</v>
      </c>
      <c r="E43" s="191">
        <v>10</v>
      </c>
      <c r="F43" s="185" t="s">
        <v>262</v>
      </c>
    </row>
    <row r="44" spans="1:12" ht="15.75" thickBot="1" x14ac:dyDescent="0.3"/>
    <row r="45" spans="1:12" ht="16.5" thickBot="1" x14ac:dyDescent="0.3">
      <c r="A45" s="250" t="s">
        <v>22</v>
      </c>
      <c r="B45" s="251"/>
      <c r="C45" s="251"/>
      <c r="D45" s="251"/>
      <c r="E45" s="251"/>
      <c r="F45" s="251"/>
      <c r="G45" s="251"/>
      <c r="H45" s="251"/>
      <c r="I45" s="251"/>
      <c r="J45" s="251"/>
      <c r="K45" s="251"/>
      <c r="L45" s="252"/>
    </row>
    <row r="46" spans="1:12" ht="15" customHeight="1" x14ac:dyDescent="0.25">
      <c r="A46" s="218" t="s">
        <v>49</v>
      </c>
      <c r="B46" s="219"/>
      <c r="C46" s="219"/>
      <c r="D46" s="219" t="s">
        <v>23</v>
      </c>
      <c r="E46" s="219"/>
      <c r="F46" s="219"/>
      <c r="G46" s="219"/>
      <c r="H46" s="219" t="s">
        <v>24</v>
      </c>
      <c r="I46" s="219"/>
      <c r="J46" s="219"/>
      <c r="K46" s="230" t="s">
        <v>25</v>
      </c>
      <c r="L46" s="231"/>
    </row>
    <row r="47" spans="1:12" x14ac:dyDescent="0.25">
      <c r="A47" s="220"/>
      <c r="B47" s="221"/>
      <c r="C47" s="221"/>
      <c r="D47" s="221"/>
      <c r="E47" s="221"/>
      <c r="F47" s="221"/>
      <c r="G47" s="221"/>
      <c r="H47" s="221"/>
      <c r="I47" s="221"/>
      <c r="J47" s="221"/>
      <c r="K47" s="232"/>
      <c r="L47" s="233"/>
    </row>
    <row r="48" spans="1:12" ht="6.75" customHeight="1" thickBot="1" x14ac:dyDescent="0.3">
      <c r="A48" s="222"/>
      <c r="B48" s="223"/>
      <c r="C48" s="223"/>
      <c r="D48" s="223"/>
      <c r="E48" s="223"/>
      <c r="F48" s="223"/>
      <c r="G48" s="223"/>
      <c r="H48" s="223"/>
      <c r="I48" s="223"/>
      <c r="J48" s="223"/>
      <c r="K48" s="234"/>
      <c r="L48" s="235"/>
    </row>
    <row r="49" spans="1:12" ht="1.5" customHeight="1" x14ac:dyDescent="0.25">
      <c r="K49" s="209"/>
      <c r="L49" s="210"/>
    </row>
    <row r="50" spans="1:12" ht="15" customHeight="1" x14ac:dyDescent="0.25">
      <c r="A50" s="211" t="s">
        <v>263</v>
      </c>
      <c r="B50" s="212"/>
      <c r="C50" s="212"/>
      <c r="D50" s="213" t="s">
        <v>264</v>
      </c>
      <c r="E50" s="213"/>
      <c r="F50" s="213"/>
      <c r="G50" s="213"/>
      <c r="H50" s="214" t="s">
        <v>265</v>
      </c>
      <c r="I50" s="214"/>
      <c r="J50" s="214"/>
      <c r="K50" s="213" t="s">
        <v>282</v>
      </c>
      <c r="L50" s="215"/>
    </row>
    <row r="51" spans="1:12" x14ac:dyDescent="0.25">
      <c r="A51" s="211"/>
      <c r="B51" s="212"/>
      <c r="C51" s="212"/>
      <c r="D51" s="213"/>
      <c r="E51" s="213"/>
      <c r="F51" s="213"/>
      <c r="G51" s="213"/>
      <c r="H51" s="213"/>
      <c r="I51" s="213"/>
      <c r="J51" s="213"/>
      <c r="K51" s="213"/>
      <c r="L51" s="215"/>
    </row>
    <row r="52" spans="1:12" x14ac:dyDescent="0.25">
      <c r="A52" s="211"/>
      <c r="B52" s="212"/>
      <c r="C52" s="212"/>
      <c r="D52" s="213"/>
      <c r="E52" s="213"/>
      <c r="F52" s="213"/>
      <c r="G52" s="213"/>
      <c r="H52" s="213"/>
      <c r="I52" s="213"/>
      <c r="J52" s="213"/>
      <c r="K52" s="213"/>
      <c r="L52" s="215"/>
    </row>
    <row r="53" spans="1:12" x14ac:dyDescent="0.25">
      <c r="A53" s="211"/>
      <c r="B53" s="212"/>
      <c r="C53" s="212"/>
      <c r="D53" s="213"/>
      <c r="E53" s="213"/>
      <c r="F53" s="213"/>
      <c r="G53" s="213"/>
      <c r="H53" s="213"/>
      <c r="I53" s="213"/>
      <c r="J53" s="213"/>
      <c r="K53" s="213"/>
      <c r="L53" s="215"/>
    </row>
    <row r="54" spans="1:12" ht="4.5" customHeight="1" x14ac:dyDescent="0.25">
      <c r="A54" s="211"/>
      <c r="B54" s="212"/>
      <c r="C54" s="212"/>
      <c r="D54" s="213"/>
      <c r="E54" s="213"/>
      <c r="F54" s="213"/>
      <c r="G54" s="213"/>
      <c r="H54" s="213"/>
      <c r="I54" s="213"/>
      <c r="J54" s="213"/>
      <c r="K54" s="213"/>
      <c r="L54" s="215"/>
    </row>
    <row r="55" spans="1:12" x14ac:dyDescent="0.25">
      <c r="A55" s="216" t="s">
        <v>266</v>
      </c>
      <c r="B55" s="217"/>
      <c r="C55" s="217"/>
      <c r="D55" s="214" t="s">
        <v>267</v>
      </c>
      <c r="E55" s="214"/>
      <c r="F55" s="214"/>
      <c r="G55" s="214"/>
      <c r="H55" s="214" t="s">
        <v>265</v>
      </c>
      <c r="I55" s="214"/>
      <c r="J55" s="214"/>
      <c r="K55" s="213" t="s">
        <v>286</v>
      </c>
      <c r="L55" s="215"/>
    </row>
    <row r="56" spans="1:12" x14ac:dyDescent="0.25">
      <c r="A56" s="211"/>
      <c r="B56" s="212"/>
      <c r="C56" s="212"/>
      <c r="D56" s="213"/>
      <c r="E56" s="213"/>
      <c r="F56" s="213"/>
      <c r="G56" s="213"/>
      <c r="H56" s="213"/>
      <c r="I56" s="213"/>
      <c r="J56" s="213"/>
      <c r="K56" s="213"/>
      <c r="L56" s="215"/>
    </row>
    <row r="57" spans="1:12" x14ac:dyDescent="0.25">
      <c r="A57" s="211"/>
      <c r="B57" s="212"/>
      <c r="C57" s="212"/>
      <c r="D57" s="213"/>
      <c r="E57" s="213"/>
      <c r="F57" s="213"/>
      <c r="G57" s="213"/>
      <c r="H57" s="213"/>
      <c r="I57" s="213"/>
      <c r="J57" s="213"/>
      <c r="K57" s="213"/>
      <c r="L57" s="215"/>
    </row>
    <row r="58" spans="1:12" x14ac:dyDescent="0.25">
      <c r="A58" s="211"/>
      <c r="B58" s="212"/>
      <c r="C58" s="212"/>
      <c r="D58" s="213"/>
      <c r="E58" s="213"/>
      <c r="F58" s="213"/>
      <c r="G58" s="213"/>
      <c r="H58" s="213"/>
      <c r="I58" s="213"/>
      <c r="J58" s="213"/>
      <c r="K58" s="213"/>
      <c r="L58" s="215"/>
    </row>
    <row r="59" spans="1:12" ht="4.5" customHeight="1" x14ac:dyDescent="0.25">
      <c r="A59" s="211"/>
      <c r="B59" s="212"/>
      <c r="C59" s="212"/>
      <c r="D59" s="213"/>
      <c r="E59" s="213"/>
      <c r="F59" s="213"/>
      <c r="G59" s="213"/>
      <c r="H59" s="213"/>
      <c r="I59" s="213"/>
      <c r="J59" s="213"/>
      <c r="K59" s="213"/>
      <c r="L59" s="215"/>
    </row>
    <row r="60" spans="1:12" x14ac:dyDescent="0.25">
      <c r="A60" s="224"/>
      <c r="B60" s="207"/>
      <c r="C60" s="207"/>
      <c r="D60" s="207"/>
      <c r="E60" s="207"/>
      <c r="F60" s="207"/>
      <c r="G60" s="207"/>
      <c r="H60" s="207"/>
      <c r="I60" s="207"/>
      <c r="J60" s="207"/>
      <c r="K60" s="207"/>
      <c r="L60" s="208"/>
    </row>
    <row r="61" spans="1:12" x14ac:dyDescent="0.25">
      <c r="A61" s="224"/>
      <c r="B61" s="207"/>
      <c r="C61" s="207"/>
      <c r="D61" s="207"/>
      <c r="E61" s="207"/>
      <c r="F61" s="207"/>
      <c r="G61" s="207"/>
      <c r="H61" s="207"/>
      <c r="I61" s="207"/>
      <c r="J61" s="207"/>
      <c r="K61" s="207"/>
      <c r="L61" s="208"/>
    </row>
    <row r="62" spans="1:12" x14ac:dyDescent="0.25">
      <c r="A62" s="224"/>
      <c r="B62" s="207"/>
      <c r="C62" s="207"/>
      <c r="D62" s="207"/>
      <c r="E62" s="207"/>
      <c r="F62" s="207"/>
      <c r="G62" s="207"/>
      <c r="H62" s="207"/>
      <c r="I62" s="207"/>
      <c r="J62" s="207"/>
      <c r="K62" s="207"/>
      <c r="L62" s="208"/>
    </row>
    <row r="63" spans="1:12" x14ac:dyDescent="0.25">
      <c r="A63" s="224"/>
      <c r="B63" s="207"/>
      <c r="C63" s="207"/>
      <c r="D63" s="207"/>
      <c r="E63" s="207"/>
      <c r="F63" s="207"/>
      <c r="G63" s="207"/>
      <c r="H63" s="207"/>
      <c r="I63" s="207"/>
      <c r="J63" s="207"/>
      <c r="K63" s="207"/>
      <c r="L63" s="208"/>
    </row>
    <row r="64" spans="1:12" x14ac:dyDescent="0.25">
      <c r="A64" s="224"/>
      <c r="B64" s="207"/>
      <c r="C64" s="207"/>
      <c r="D64" s="207"/>
      <c r="E64" s="207"/>
      <c r="F64" s="207"/>
      <c r="G64" s="207"/>
      <c r="H64" s="207"/>
      <c r="I64" s="207"/>
      <c r="J64" s="207"/>
      <c r="K64" s="207"/>
      <c r="L64" s="208"/>
    </row>
  </sheetData>
  <mergeCells count="74">
    <mergeCell ref="A1:C3"/>
    <mergeCell ref="D1:G3"/>
    <mergeCell ref="H1:I3"/>
    <mergeCell ref="J1:L3"/>
    <mergeCell ref="A5:L5"/>
    <mergeCell ref="A7:L7"/>
    <mergeCell ref="A8:L14"/>
    <mergeCell ref="A16:C16"/>
    <mergeCell ref="D16:E16"/>
    <mergeCell ref="I16:J16"/>
    <mergeCell ref="A17:C17"/>
    <mergeCell ref="D17:E17"/>
    <mergeCell ref="F17:H21"/>
    <mergeCell ref="I17:J17"/>
    <mergeCell ref="K17:L17"/>
    <mergeCell ref="A18:C18"/>
    <mergeCell ref="D18:E18"/>
    <mergeCell ref="I18:J18"/>
    <mergeCell ref="K18:L18"/>
    <mergeCell ref="A19:C19"/>
    <mergeCell ref="D19:E19"/>
    <mergeCell ref="I19:J19"/>
    <mergeCell ref="K19:L19"/>
    <mergeCell ref="A20:C20"/>
    <mergeCell ref="D20:E20"/>
    <mergeCell ref="I20:J20"/>
    <mergeCell ref="K20:L20"/>
    <mergeCell ref="A21:C21"/>
    <mergeCell ref="D21:E21"/>
    <mergeCell ref="I21:J21"/>
    <mergeCell ref="K21:L21"/>
    <mergeCell ref="A22:C22"/>
    <mergeCell ref="D22:E22"/>
    <mergeCell ref="I22:J22"/>
    <mergeCell ref="K22:L22"/>
    <mergeCell ref="A24:C24"/>
    <mergeCell ref="D24:E24"/>
    <mergeCell ref="A26:B26"/>
    <mergeCell ref="A28:C28"/>
    <mergeCell ref="E28:G28"/>
    <mergeCell ref="A30:C30"/>
    <mergeCell ref="A32:L32"/>
    <mergeCell ref="A34:C34"/>
    <mergeCell ref="D34:E34"/>
    <mergeCell ref="G34:I34"/>
    <mergeCell ref="J34:K34"/>
    <mergeCell ref="K46:L48"/>
    <mergeCell ref="A36:B36"/>
    <mergeCell ref="C36:D36"/>
    <mergeCell ref="E36:F36"/>
    <mergeCell ref="A38:D38"/>
    <mergeCell ref="E38:F38"/>
    <mergeCell ref="A40:D40"/>
    <mergeCell ref="E40:F40"/>
    <mergeCell ref="A41:B41"/>
    <mergeCell ref="A42:B42"/>
    <mergeCell ref="A43:B43"/>
    <mergeCell ref="A45:L45"/>
    <mergeCell ref="A46:C48"/>
    <mergeCell ref="D46:G48"/>
    <mergeCell ref="H46:J48"/>
    <mergeCell ref="A60:C64"/>
    <mergeCell ref="D60:G64"/>
    <mergeCell ref="H60:J64"/>
    <mergeCell ref="K60:L64"/>
    <mergeCell ref="K49:L49"/>
    <mergeCell ref="A50:C54"/>
    <mergeCell ref="D50:G54"/>
    <mergeCell ref="H50:J54"/>
    <mergeCell ref="K50:L54"/>
    <mergeCell ref="A55:C59"/>
    <mergeCell ref="D55:G59"/>
    <mergeCell ref="H55:J59"/>
    <mergeCell ref="K55:L59"/>
  </mergeCells>
  <pageMargins left="0.23622047244094491" right="0.23622047244094491" top="0.55118110236220474" bottom="0.55118110236220474" header="0.31496062992125984" footer="0.31496062992125984"/>
  <pageSetup paperSize="8"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zoomScale="85" zoomScaleNormal="85" workbookViewId="0">
      <selection activeCell="A5" sqref="A5:T8"/>
    </sheetView>
  </sheetViews>
  <sheetFormatPr baseColWidth="10" defaultColWidth="10.85546875" defaultRowHeight="15" x14ac:dyDescent="0.25"/>
  <cols>
    <col min="1" max="1" width="9.7109375" style="29" customWidth="1"/>
    <col min="2" max="2" width="10.42578125" style="29" customWidth="1"/>
    <col min="3" max="3" width="57" style="29" customWidth="1"/>
    <col min="4" max="4" width="16.7109375" style="29" customWidth="1"/>
    <col min="5" max="5" width="18.140625" style="29" bestFit="1" customWidth="1"/>
    <col min="6" max="6" width="22.7109375" style="29" bestFit="1" customWidth="1"/>
    <col min="7" max="7" width="15.85546875" style="29" customWidth="1"/>
    <col min="8" max="8" width="12" style="29" customWidth="1"/>
    <col min="9" max="10" width="10.28515625" style="29" customWidth="1"/>
    <col min="11" max="11" width="13.85546875" style="29" customWidth="1"/>
    <col min="12" max="12" width="10.140625" style="29" customWidth="1"/>
    <col min="13" max="13" width="4.7109375" style="29" customWidth="1"/>
    <col min="14" max="14" width="3" style="29" bestFit="1" customWidth="1"/>
    <col min="15" max="15" width="3.85546875" style="29" customWidth="1"/>
    <col min="16" max="16" width="3.28515625" style="29" bestFit="1" customWidth="1"/>
    <col min="17" max="17" width="4.140625" style="29" customWidth="1"/>
    <col min="18" max="18" width="3.7109375" style="29" customWidth="1"/>
    <col min="19" max="19" width="6" style="29" bestFit="1" customWidth="1"/>
    <col min="20" max="20" width="4.7109375" style="29" customWidth="1"/>
    <col min="21" max="16384" width="10.85546875" style="29"/>
  </cols>
  <sheetData>
    <row r="1" spans="1:20" ht="15" customHeight="1" x14ac:dyDescent="0.25">
      <c r="A1" s="298" t="s">
        <v>47</v>
      </c>
      <c r="B1" s="298"/>
      <c r="C1" s="298"/>
      <c r="D1" s="297" t="s">
        <v>48</v>
      </c>
      <c r="E1" s="298"/>
      <c r="F1" s="298"/>
      <c r="G1" s="298"/>
      <c r="H1" s="299"/>
      <c r="I1" s="405" t="s">
        <v>183</v>
      </c>
      <c r="J1" s="406"/>
      <c r="K1" s="406"/>
      <c r="L1" s="406"/>
      <c r="M1" s="406"/>
      <c r="N1" s="406"/>
      <c r="O1" s="406"/>
      <c r="P1" s="406"/>
      <c r="Q1" s="406"/>
      <c r="R1" s="406"/>
      <c r="S1" s="406"/>
      <c r="T1" s="407"/>
    </row>
    <row r="2" spans="1:20" ht="15" customHeight="1" x14ac:dyDescent="0.25">
      <c r="A2" s="301"/>
      <c r="B2" s="301"/>
      <c r="C2" s="301"/>
      <c r="D2" s="300"/>
      <c r="E2" s="301"/>
      <c r="F2" s="301"/>
      <c r="G2" s="301"/>
      <c r="H2" s="302"/>
      <c r="I2" s="408"/>
      <c r="J2" s="409"/>
      <c r="K2" s="409"/>
      <c r="L2" s="409"/>
      <c r="M2" s="409"/>
      <c r="N2" s="409"/>
      <c r="O2" s="409"/>
      <c r="P2" s="409"/>
      <c r="Q2" s="409"/>
      <c r="R2" s="409"/>
      <c r="S2" s="409"/>
      <c r="T2" s="410"/>
    </row>
    <row r="3" spans="1:20" ht="15" customHeight="1" thickBot="1" x14ac:dyDescent="0.3">
      <c r="A3" s="304"/>
      <c r="B3" s="304"/>
      <c r="C3" s="304"/>
      <c r="D3" s="303"/>
      <c r="E3" s="304"/>
      <c r="F3" s="304"/>
      <c r="G3" s="304"/>
      <c r="H3" s="305"/>
      <c r="I3" s="411"/>
      <c r="J3" s="412"/>
      <c r="K3" s="412"/>
      <c r="L3" s="412"/>
      <c r="M3" s="412"/>
      <c r="N3" s="412"/>
      <c r="O3" s="412"/>
      <c r="P3" s="412"/>
      <c r="Q3" s="412"/>
      <c r="R3" s="412"/>
      <c r="S3" s="412"/>
      <c r="T3" s="413"/>
    </row>
    <row r="4" spans="1:20" ht="15.75" customHeight="1" thickBot="1" x14ac:dyDescent="0.3"/>
    <row r="5" spans="1:20" ht="15.75" thickBot="1" x14ac:dyDescent="0.3">
      <c r="A5" s="414" t="s">
        <v>27</v>
      </c>
      <c r="B5" s="227"/>
      <c r="C5" s="228" t="s">
        <v>26</v>
      </c>
      <c r="D5" s="229"/>
      <c r="E5" s="102" t="s">
        <v>28</v>
      </c>
      <c r="F5" s="103"/>
      <c r="G5" s="228" t="s">
        <v>26</v>
      </c>
      <c r="H5" s="229"/>
      <c r="I5" s="415" t="s">
        <v>29</v>
      </c>
      <c r="J5" s="416"/>
      <c r="K5" s="415" t="s">
        <v>31</v>
      </c>
      <c r="L5" s="417"/>
    </row>
    <row r="6" spans="1:20" x14ac:dyDescent="0.25">
      <c r="A6" s="13">
        <v>1</v>
      </c>
      <c r="B6" s="14"/>
      <c r="C6" s="14" t="s">
        <v>184</v>
      </c>
      <c r="D6" s="15" t="s">
        <v>185</v>
      </c>
      <c r="E6" s="13">
        <v>1</v>
      </c>
      <c r="F6" s="200" t="s">
        <v>186</v>
      </c>
      <c r="G6" s="14"/>
      <c r="H6" s="15" t="s">
        <v>187</v>
      </c>
      <c r="I6" s="107">
        <v>140</v>
      </c>
      <c r="J6" s="15" t="s">
        <v>30</v>
      </c>
      <c r="K6" s="107">
        <v>55</v>
      </c>
      <c r="L6" s="15" t="s">
        <v>32</v>
      </c>
      <c r="M6" s="418" t="s">
        <v>63</v>
      </c>
      <c r="N6" s="419"/>
      <c r="O6" s="419"/>
      <c r="P6" s="419"/>
      <c r="Q6" s="419"/>
      <c r="R6" s="419"/>
      <c r="S6" s="419"/>
      <c r="T6" s="280"/>
    </row>
    <row r="7" spans="1:20" x14ac:dyDescent="0.25">
      <c r="A7" s="7">
        <v>2</v>
      </c>
      <c r="B7" s="2"/>
      <c r="C7" s="2"/>
      <c r="D7" s="3"/>
      <c r="E7" s="7">
        <v>2</v>
      </c>
      <c r="F7" s="203" t="s">
        <v>283</v>
      </c>
      <c r="G7" s="203"/>
      <c r="H7" s="204" t="s">
        <v>187</v>
      </c>
      <c r="I7" s="205" t="s">
        <v>218</v>
      </c>
      <c r="J7" s="206" t="s">
        <v>30</v>
      </c>
      <c r="K7" s="205" t="s">
        <v>219</v>
      </c>
      <c r="L7" s="206" t="s">
        <v>32</v>
      </c>
      <c r="M7" s="420"/>
      <c r="N7" s="281"/>
      <c r="O7" s="281"/>
      <c r="P7" s="281"/>
      <c r="Q7" s="281"/>
      <c r="R7" s="281"/>
      <c r="S7" s="281"/>
      <c r="T7" s="263"/>
    </row>
    <row r="8" spans="1:20" ht="15.75" thickBot="1" x14ac:dyDescent="0.3">
      <c r="A8" s="8">
        <v>3</v>
      </c>
      <c r="B8" s="5"/>
      <c r="C8" s="5"/>
      <c r="D8" s="11"/>
      <c r="E8" s="8">
        <v>3</v>
      </c>
      <c r="F8" s="5"/>
      <c r="G8" s="5"/>
      <c r="H8" s="11"/>
      <c r="I8" s="8"/>
      <c r="J8" s="11" t="s">
        <v>30</v>
      </c>
      <c r="K8" s="8"/>
      <c r="L8" s="11" t="s">
        <v>32</v>
      </c>
      <c r="M8" s="421"/>
      <c r="N8" s="422"/>
      <c r="O8" s="422"/>
      <c r="P8" s="422"/>
      <c r="Q8" s="422"/>
      <c r="R8" s="422"/>
      <c r="S8" s="422"/>
      <c r="T8" s="261"/>
    </row>
    <row r="9" spans="1:20" ht="15.75" thickBot="1" x14ac:dyDescent="0.3"/>
    <row r="10" spans="1:20" ht="15.75" thickBot="1" x14ac:dyDescent="0.3">
      <c r="A10" s="225" t="s">
        <v>33</v>
      </c>
      <c r="B10" s="226"/>
      <c r="C10" s="226"/>
      <c r="D10" s="226"/>
      <c r="E10" s="226"/>
      <c r="F10" s="360"/>
      <c r="G10" s="361" t="s">
        <v>188</v>
      </c>
      <c r="H10" s="362"/>
      <c r="I10" s="19" t="s">
        <v>34</v>
      </c>
    </row>
    <row r="11" spans="1:20" ht="15.75" thickBot="1" x14ac:dyDescent="0.3">
      <c r="A11" s="16"/>
      <c r="B11" s="16"/>
      <c r="C11" s="16"/>
      <c r="D11" s="16"/>
      <c r="E11" s="16"/>
      <c r="F11" s="16"/>
      <c r="G11" s="108"/>
      <c r="H11" s="108"/>
    </row>
    <row r="12" spans="1:20" ht="15.75" thickBot="1" x14ac:dyDescent="0.3">
      <c r="A12" s="253" t="s">
        <v>43</v>
      </c>
      <c r="B12" s="254"/>
      <c r="C12" s="254"/>
      <c r="D12" s="254"/>
      <c r="E12" s="254"/>
      <c r="F12" s="363"/>
      <c r="G12" s="361" t="s">
        <v>189</v>
      </c>
      <c r="H12" s="362"/>
      <c r="I12" s="19" t="s">
        <v>30</v>
      </c>
      <c r="J12" s="28"/>
    </row>
    <row r="13" spans="1:20" ht="15.75" thickBot="1" x14ac:dyDescent="0.3">
      <c r="A13" s="364" t="s">
        <v>35</v>
      </c>
      <c r="B13" s="365"/>
      <c r="C13" s="365"/>
      <c r="D13" s="365"/>
      <c r="E13" s="365"/>
      <c r="F13" s="366"/>
      <c r="G13" s="367" t="s">
        <v>190</v>
      </c>
      <c r="H13" s="368"/>
      <c r="I13" s="17" t="s">
        <v>36</v>
      </c>
      <c r="J13" s="28"/>
    </row>
    <row r="14" spans="1:20" ht="15.75" thickBot="1" x14ac:dyDescent="0.3"/>
    <row r="15" spans="1:20" ht="16.5" thickBot="1" x14ac:dyDescent="0.3">
      <c r="A15" s="369" t="s">
        <v>60</v>
      </c>
      <c r="B15" s="370"/>
      <c r="C15" s="371"/>
    </row>
    <row r="16" spans="1:20" ht="15" customHeight="1" thickBot="1" x14ac:dyDescent="0.3">
      <c r="A16" s="372" t="s">
        <v>56</v>
      </c>
      <c r="B16" s="373"/>
      <c r="C16" s="373"/>
      <c r="D16" s="373"/>
      <c r="E16" s="373"/>
      <c r="F16" s="374" t="s">
        <v>62</v>
      </c>
      <c r="G16" s="377" t="s">
        <v>57</v>
      </c>
      <c r="H16" s="398" t="s">
        <v>40</v>
      </c>
      <c r="I16" s="399"/>
      <c r="J16" s="403" t="s">
        <v>42</v>
      </c>
      <c r="K16" s="398"/>
      <c r="L16" s="399"/>
      <c r="M16" s="403" t="s">
        <v>41</v>
      </c>
      <c r="N16" s="398"/>
      <c r="O16" s="398"/>
      <c r="P16" s="398"/>
      <c r="Q16" s="398"/>
      <c r="R16" s="398"/>
      <c r="S16" s="398"/>
      <c r="T16" s="399"/>
    </row>
    <row r="17" spans="1:21" ht="15" customHeight="1" x14ac:dyDescent="0.25">
      <c r="A17" s="380" t="s">
        <v>53</v>
      </c>
      <c r="B17" s="380" t="s">
        <v>54</v>
      </c>
      <c r="C17" s="27" t="s">
        <v>55</v>
      </c>
      <c r="D17" s="380" t="s">
        <v>61</v>
      </c>
      <c r="E17" s="382" t="s">
        <v>59</v>
      </c>
      <c r="F17" s="375"/>
      <c r="G17" s="378"/>
      <c r="H17" s="400"/>
      <c r="I17" s="401"/>
      <c r="J17" s="404"/>
      <c r="K17" s="400"/>
      <c r="L17" s="401"/>
      <c r="M17" s="404"/>
      <c r="N17" s="400"/>
      <c r="O17" s="400"/>
      <c r="P17" s="400"/>
      <c r="Q17" s="400"/>
      <c r="R17" s="400"/>
      <c r="S17" s="400"/>
      <c r="T17" s="401"/>
    </row>
    <row r="18" spans="1:21" ht="27.75" customHeight="1" thickBot="1" x14ac:dyDescent="0.3">
      <c r="A18" s="381"/>
      <c r="B18" s="381"/>
      <c r="C18" s="109" t="s">
        <v>58</v>
      </c>
      <c r="D18" s="381"/>
      <c r="E18" s="383"/>
      <c r="F18" s="376"/>
      <c r="G18" s="379"/>
      <c r="H18" s="402"/>
      <c r="I18" s="401"/>
      <c r="J18" s="404"/>
      <c r="K18" s="402"/>
      <c r="L18" s="401"/>
      <c r="M18" s="404"/>
      <c r="N18" s="402"/>
      <c r="O18" s="402"/>
      <c r="P18" s="402"/>
      <c r="Q18" s="402"/>
      <c r="R18" s="402"/>
      <c r="S18" s="402"/>
      <c r="T18" s="401"/>
    </row>
    <row r="19" spans="1:21" ht="30.75" thickBot="1" x14ac:dyDescent="0.3">
      <c r="A19" s="110"/>
      <c r="B19" s="111" t="s">
        <v>191</v>
      </c>
      <c r="C19" s="112" t="s">
        <v>192</v>
      </c>
      <c r="D19" s="113">
        <v>800</v>
      </c>
      <c r="E19" s="114" t="s">
        <v>193</v>
      </c>
      <c r="F19" s="201" t="s">
        <v>194</v>
      </c>
      <c r="G19" s="115" t="s">
        <v>195</v>
      </c>
      <c r="H19" s="116" t="s">
        <v>196</v>
      </c>
      <c r="I19" s="117" t="s">
        <v>36</v>
      </c>
      <c r="J19" s="384" t="s">
        <v>197</v>
      </c>
      <c r="K19" s="385"/>
      <c r="L19" s="386"/>
      <c r="M19" s="115" t="s">
        <v>37</v>
      </c>
      <c r="N19" s="118">
        <v>10</v>
      </c>
      <c r="O19" s="118" t="s">
        <v>38</v>
      </c>
      <c r="P19" s="118">
        <v>10</v>
      </c>
      <c r="Q19" s="118" t="s">
        <v>39</v>
      </c>
      <c r="R19" s="118">
        <v>50</v>
      </c>
      <c r="S19" s="118" t="s">
        <v>18</v>
      </c>
      <c r="T19" s="119">
        <v>30</v>
      </c>
      <c r="U19" s="120"/>
    </row>
    <row r="20" spans="1:21" ht="15.75" x14ac:dyDescent="0.25">
      <c r="A20" s="121" t="s">
        <v>191</v>
      </c>
      <c r="B20" s="122"/>
      <c r="C20" s="123" t="s">
        <v>198</v>
      </c>
      <c r="D20" s="124" t="s">
        <v>199</v>
      </c>
      <c r="E20" s="125"/>
      <c r="F20" s="333" t="s">
        <v>194</v>
      </c>
      <c r="G20" s="336" t="s">
        <v>200</v>
      </c>
      <c r="H20" s="339" t="s">
        <v>201</v>
      </c>
      <c r="I20" s="345" t="s">
        <v>36</v>
      </c>
      <c r="J20" s="389" t="s">
        <v>202</v>
      </c>
      <c r="K20" s="390"/>
      <c r="L20" s="391"/>
      <c r="M20" s="352" t="s">
        <v>37</v>
      </c>
      <c r="N20" s="327">
        <v>15</v>
      </c>
      <c r="O20" s="327" t="s">
        <v>38</v>
      </c>
      <c r="P20" s="327">
        <v>10</v>
      </c>
      <c r="Q20" s="327" t="s">
        <v>39</v>
      </c>
      <c r="R20" s="327">
        <v>40</v>
      </c>
      <c r="S20" s="327" t="s">
        <v>18</v>
      </c>
      <c r="T20" s="330">
        <v>35</v>
      </c>
    </row>
    <row r="21" spans="1:21" ht="15.75" x14ac:dyDescent="0.25">
      <c r="A21" s="126"/>
      <c r="B21" s="127" t="s">
        <v>191</v>
      </c>
      <c r="C21" s="128" t="s">
        <v>203</v>
      </c>
      <c r="D21" s="129"/>
      <c r="E21" s="130" t="s">
        <v>204</v>
      </c>
      <c r="F21" s="334"/>
      <c r="G21" s="337"/>
      <c r="H21" s="340"/>
      <c r="I21" s="387"/>
      <c r="J21" s="392"/>
      <c r="K21" s="393"/>
      <c r="L21" s="394"/>
      <c r="M21" s="358"/>
      <c r="N21" s="328"/>
      <c r="O21" s="328"/>
      <c r="P21" s="328"/>
      <c r="Q21" s="328"/>
      <c r="R21" s="328"/>
      <c r="S21" s="328"/>
      <c r="T21" s="331"/>
    </row>
    <row r="22" spans="1:21" ht="32.25" customHeight="1" thickBot="1" x14ac:dyDescent="0.3">
      <c r="A22" s="131" t="s">
        <v>191</v>
      </c>
      <c r="B22" s="132"/>
      <c r="C22" s="186" t="s">
        <v>284</v>
      </c>
      <c r="D22" s="133" t="s">
        <v>205</v>
      </c>
      <c r="E22" s="134"/>
      <c r="F22" s="335"/>
      <c r="G22" s="338"/>
      <c r="H22" s="341"/>
      <c r="I22" s="388"/>
      <c r="J22" s="395"/>
      <c r="K22" s="396"/>
      <c r="L22" s="397"/>
      <c r="M22" s="359"/>
      <c r="N22" s="329"/>
      <c r="O22" s="329"/>
      <c r="P22" s="329"/>
      <c r="Q22" s="329"/>
      <c r="R22" s="329"/>
      <c r="S22" s="329"/>
      <c r="T22" s="332"/>
    </row>
    <row r="23" spans="1:21" ht="15.75" x14ac:dyDescent="0.25">
      <c r="A23" s="121"/>
      <c r="B23" s="122"/>
      <c r="C23" s="135" t="s">
        <v>198</v>
      </c>
      <c r="D23" s="136" t="s">
        <v>199</v>
      </c>
      <c r="E23" s="137"/>
      <c r="F23" s="333" t="s">
        <v>194</v>
      </c>
      <c r="G23" s="336" t="s">
        <v>206</v>
      </c>
      <c r="H23" s="339" t="s">
        <v>207</v>
      </c>
      <c r="I23" s="345" t="s">
        <v>36</v>
      </c>
      <c r="J23" s="336" t="s">
        <v>202</v>
      </c>
      <c r="K23" s="346"/>
      <c r="L23" s="347"/>
      <c r="M23" s="352" t="s">
        <v>37</v>
      </c>
      <c r="N23" s="327">
        <v>30</v>
      </c>
      <c r="O23" s="327" t="s">
        <v>38</v>
      </c>
      <c r="P23" s="327">
        <v>10</v>
      </c>
      <c r="Q23" s="327" t="s">
        <v>39</v>
      </c>
      <c r="R23" s="327">
        <v>35</v>
      </c>
      <c r="S23" s="327" t="s">
        <v>18</v>
      </c>
      <c r="T23" s="330">
        <v>25</v>
      </c>
    </row>
    <row r="24" spans="1:21" ht="16.5" thickBot="1" x14ac:dyDescent="0.3">
      <c r="A24" s="126"/>
      <c r="B24" s="127" t="s">
        <v>191</v>
      </c>
      <c r="C24" s="138" t="s">
        <v>203</v>
      </c>
      <c r="D24" s="129"/>
      <c r="E24" s="130" t="s">
        <v>204</v>
      </c>
      <c r="F24" s="334"/>
      <c r="G24" s="337"/>
      <c r="H24" s="340"/>
      <c r="I24" s="331"/>
      <c r="J24" s="337"/>
      <c r="K24" s="348"/>
      <c r="L24" s="349"/>
      <c r="M24" s="353"/>
      <c r="N24" s="328"/>
      <c r="O24" s="328"/>
      <c r="P24" s="328"/>
      <c r="Q24" s="328"/>
      <c r="R24" s="328"/>
      <c r="S24" s="328"/>
      <c r="T24" s="331"/>
    </row>
    <row r="25" spans="1:21" ht="45.75" thickBot="1" x14ac:dyDescent="0.3">
      <c r="A25" s="139" t="s">
        <v>191</v>
      </c>
      <c r="B25" s="140"/>
      <c r="C25" s="187" t="s">
        <v>285</v>
      </c>
      <c r="D25" s="133" t="s">
        <v>205</v>
      </c>
      <c r="E25" s="141"/>
      <c r="F25" s="335"/>
      <c r="G25" s="338"/>
      <c r="H25" s="341"/>
      <c r="I25" s="332"/>
      <c r="J25" s="338"/>
      <c r="K25" s="350"/>
      <c r="L25" s="351"/>
      <c r="M25" s="354"/>
      <c r="N25" s="329"/>
      <c r="O25" s="329"/>
      <c r="P25" s="329"/>
      <c r="Q25" s="329"/>
      <c r="R25" s="329"/>
      <c r="S25" s="329"/>
      <c r="T25" s="332"/>
    </row>
    <row r="26" spans="1:21" ht="15.75" x14ac:dyDescent="0.25">
      <c r="A26" s="142" t="s">
        <v>191</v>
      </c>
      <c r="B26" s="143"/>
      <c r="C26" s="144" t="s">
        <v>198</v>
      </c>
      <c r="D26" s="136" t="s">
        <v>199</v>
      </c>
      <c r="E26" s="145"/>
      <c r="F26" s="333" t="s">
        <v>194</v>
      </c>
      <c r="G26" s="336" t="s">
        <v>208</v>
      </c>
      <c r="H26" s="339" t="s">
        <v>201</v>
      </c>
      <c r="I26" s="345" t="s">
        <v>36</v>
      </c>
      <c r="J26" s="336" t="s">
        <v>202</v>
      </c>
      <c r="K26" s="346"/>
      <c r="L26" s="347"/>
      <c r="M26" s="352" t="s">
        <v>37</v>
      </c>
      <c r="N26" s="327">
        <v>40</v>
      </c>
      <c r="O26" s="327" t="s">
        <v>38</v>
      </c>
      <c r="P26" s="327"/>
      <c r="Q26" s="327" t="s">
        <v>39</v>
      </c>
      <c r="R26" s="327">
        <v>40</v>
      </c>
      <c r="S26" s="327" t="s">
        <v>18</v>
      </c>
      <c r="T26" s="330">
        <v>20</v>
      </c>
    </row>
    <row r="27" spans="1:21" ht="15.75" x14ac:dyDescent="0.25">
      <c r="A27" s="126"/>
      <c r="B27" s="127" t="s">
        <v>191</v>
      </c>
      <c r="C27" s="146" t="s">
        <v>209</v>
      </c>
      <c r="D27" s="129"/>
      <c r="E27" s="130" t="s">
        <v>204</v>
      </c>
      <c r="F27" s="334"/>
      <c r="G27" s="337"/>
      <c r="H27" s="340"/>
      <c r="I27" s="331"/>
      <c r="J27" s="337"/>
      <c r="K27" s="348"/>
      <c r="L27" s="349"/>
      <c r="M27" s="353"/>
      <c r="N27" s="328"/>
      <c r="O27" s="328"/>
      <c r="P27" s="328"/>
      <c r="Q27" s="328"/>
      <c r="R27" s="328"/>
      <c r="S27" s="328"/>
      <c r="T27" s="331"/>
    </row>
    <row r="28" spans="1:21" ht="16.5" thickBot="1" x14ac:dyDescent="0.3">
      <c r="A28" s="139" t="s">
        <v>191</v>
      </c>
      <c r="B28" s="140"/>
      <c r="C28" s="147" t="s">
        <v>210</v>
      </c>
      <c r="D28" s="133" t="s">
        <v>199</v>
      </c>
      <c r="E28" s="141"/>
      <c r="F28" s="335"/>
      <c r="G28" s="338"/>
      <c r="H28" s="341"/>
      <c r="I28" s="332"/>
      <c r="J28" s="338"/>
      <c r="K28" s="350"/>
      <c r="L28" s="351"/>
      <c r="M28" s="354"/>
      <c r="N28" s="329"/>
      <c r="O28" s="329"/>
      <c r="P28" s="329"/>
      <c r="Q28" s="329"/>
      <c r="R28" s="329"/>
      <c r="S28" s="329"/>
      <c r="T28" s="332"/>
    </row>
    <row r="29" spans="1:21" ht="15.75" customHeight="1" x14ac:dyDescent="0.25">
      <c r="A29" s="121" t="s">
        <v>191</v>
      </c>
      <c r="B29" s="122"/>
      <c r="C29" s="135" t="s">
        <v>198</v>
      </c>
      <c r="D29" s="124" t="s">
        <v>199</v>
      </c>
      <c r="E29" s="137"/>
      <c r="F29" s="333" t="s">
        <v>194</v>
      </c>
      <c r="G29" s="426" t="s">
        <v>211</v>
      </c>
      <c r="H29" s="339" t="s">
        <v>212</v>
      </c>
      <c r="I29" s="429" t="s">
        <v>36</v>
      </c>
      <c r="J29" s="336" t="s">
        <v>202</v>
      </c>
      <c r="K29" s="346"/>
      <c r="L29" s="347"/>
      <c r="M29" s="339" t="s">
        <v>37</v>
      </c>
      <c r="N29" s="355">
        <v>40</v>
      </c>
      <c r="O29" s="355" t="s">
        <v>38</v>
      </c>
      <c r="P29" s="355"/>
      <c r="Q29" s="355" t="s">
        <v>39</v>
      </c>
      <c r="R29" s="355">
        <v>40</v>
      </c>
      <c r="S29" s="355" t="s">
        <v>18</v>
      </c>
      <c r="T29" s="423">
        <v>20</v>
      </c>
    </row>
    <row r="30" spans="1:21" ht="15.75" x14ac:dyDescent="0.25">
      <c r="A30" s="192"/>
      <c r="B30" s="132" t="s">
        <v>191</v>
      </c>
      <c r="C30" s="138" t="s">
        <v>203</v>
      </c>
      <c r="D30" s="193"/>
      <c r="E30" s="194" t="s">
        <v>213</v>
      </c>
      <c r="F30" s="334"/>
      <c r="G30" s="427"/>
      <c r="H30" s="340"/>
      <c r="I30" s="430"/>
      <c r="J30" s="337"/>
      <c r="K30" s="348"/>
      <c r="L30" s="349"/>
      <c r="M30" s="340"/>
      <c r="N30" s="356"/>
      <c r="O30" s="356"/>
      <c r="P30" s="356"/>
      <c r="Q30" s="356"/>
      <c r="R30" s="356"/>
      <c r="S30" s="356"/>
      <c r="T30" s="424"/>
    </row>
    <row r="31" spans="1:21" ht="16.5" thickBot="1" x14ac:dyDescent="0.3">
      <c r="A31" s="195" t="s">
        <v>191</v>
      </c>
      <c r="B31" s="196"/>
      <c r="C31" s="197" t="s">
        <v>210</v>
      </c>
      <c r="D31" s="198" t="s">
        <v>199</v>
      </c>
      <c r="E31" s="199"/>
      <c r="F31" s="335"/>
      <c r="G31" s="428"/>
      <c r="H31" s="341"/>
      <c r="I31" s="431"/>
      <c r="J31" s="338"/>
      <c r="K31" s="350"/>
      <c r="L31" s="351"/>
      <c r="M31" s="341"/>
      <c r="N31" s="357"/>
      <c r="O31" s="357"/>
      <c r="P31" s="357"/>
      <c r="Q31" s="357"/>
      <c r="R31" s="357"/>
      <c r="S31" s="357"/>
      <c r="T31" s="425"/>
    </row>
    <row r="32" spans="1:21" ht="15.75" customHeight="1" x14ac:dyDescent="0.25">
      <c r="A32" s="121" t="s">
        <v>191</v>
      </c>
      <c r="B32" s="122"/>
      <c r="C32" s="135" t="s">
        <v>198</v>
      </c>
      <c r="D32" s="124" t="s">
        <v>199</v>
      </c>
      <c r="E32" s="137"/>
      <c r="F32" s="333" t="s">
        <v>194</v>
      </c>
      <c r="G32" s="426" t="s">
        <v>214</v>
      </c>
      <c r="H32" s="339" t="s">
        <v>212</v>
      </c>
      <c r="I32" s="429" t="s">
        <v>36</v>
      </c>
      <c r="J32" s="336" t="s">
        <v>202</v>
      </c>
      <c r="K32" s="346"/>
      <c r="L32" s="347"/>
      <c r="M32" s="339" t="s">
        <v>37</v>
      </c>
      <c r="N32" s="355">
        <v>40</v>
      </c>
      <c r="O32" s="355" t="s">
        <v>38</v>
      </c>
      <c r="P32" s="355"/>
      <c r="Q32" s="355" t="s">
        <v>39</v>
      </c>
      <c r="R32" s="355">
        <v>40</v>
      </c>
      <c r="S32" s="355" t="s">
        <v>18</v>
      </c>
      <c r="T32" s="423">
        <v>20</v>
      </c>
    </row>
    <row r="33" spans="1:20" ht="15.75" x14ac:dyDescent="0.25">
      <c r="A33" s="192"/>
      <c r="B33" s="132" t="s">
        <v>191</v>
      </c>
      <c r="C33" s="138" t="s">
        <v>203</v>
      </c>
      <c r="D33" s="193"/>
      <c r="E33" s="194" t="s">
        <v>213</v>
      </c>
      <c r="F33" s="334"/>
      <c r="G33" s="427"/>
      <c r="H33" s="340"/>
      <c r="I33" s="430"/>
      <c r="J33" s="337"/>
      <c r="K33" s="348"/>
      <c r="L33" s="349"/>
      <c r="M33" s="340"/>
      <c r="N33" s="356"/>
      <c r="O33" s="356"/>
      <c r="P33" s="356"/>
      <c r="Q33" s="356"/>
      <c r="R33" s="356"/>
      <c r="S33" s="356"/>
      <c r="T33" s="424"/>
    </row>
    <row r="34" spans="1:20" ht="16.5" thickBot="1" x14ac:dyDescent="0.3">
      <c r="A34" s="195" t="s">
        <v>191</v>
      </c>
      <c r="B34" s="196"/>
      <c r="C34" s="197" t="s">
        <v>210</v>
      </c>
      <c r="D34" s="198" t="s">
        <v>199</v>
      </c>
      <c r="E34" s="199"/>
      <c r="F34" s="335"/>
      <c r="G34" s="428"/>
      <c r="H34" s="341"/>
      <c r="I34" s="431"/>
      <c r="J34" s="338"/>
      <c r="K34" s="350"/>
      <c r="L34" s="351"/>
      <c r="M34" s="341"/>
      <c r="N34" s="357"/>
      <c r="O34" s="357"/>
      <c r="P34" s="357"/>
      <c r="Q34" s="357"/>
      <c r="R34" s="357"/>
      <c r="S34" s="357"/>
      <c r="T34" s="425"/>
    </row>
    <row r="35" spans="1:20" ht="15.75" customHeight="1" x14ac:dyDescent="0.25">
      <c r="A35" s="121" t="s">
        <v>191</v>
      </c>
      <c r="B35" s="122"/>
      <c r="C35" s="135" t="s">
        <v>198</v>
      </c>
      <c r="D35" s="124" t="s">
        <v>199</v>
      </c>
      <c r="E35" s="137"/>
      <c r="F35" s="333" t="s">
        <v>194</v>
      </c>
      <c r="G35" s="336" t="s">
        <v>270</v>
      </c>
      <c r="H35" s="339" t="s">
        <v>212</v>
      </c>
      <c r="I35" s="429" t="s">
        <v>36</v>
      </c>
      <c r="J35" s="336" t="s">
        <v>202</v>
      </c>
      <c r="K35" s="346"/>
      <c r="L35" s="347"/>
      <c r="M35" s="339" t="s">
        <v>37</v>
      </c>
      <c r="N35" s="355">
        <v>40</v>
      </c>
      <c r="O35" s="355" t="s">
        <v>38</v>
      </c>
      <c r="P35" s="355"/>
      <c r="Q35" s="355" t="s">
        <v>39</v>
      </c>
      <c r="R35" s="355">
        <v>40</v>
      </c>
      <c r="S35" s="355" t="s">
        <v>18</v>
      </c>
      <c r="T35" s="423">
        <v>20</v>
      </c>
    </row>
    <row r="36" spans="1:20" ht="15.75" x14ac:dyDescent="0.25">
      <c r="A36" s="192"/>
      <c r="B36" s="132" t="s">
        <v>191</v>
      </c>
      <c r="C36" s="138" t="s">
        <v>203</v>
      </c>
      <c r="D36" s="193"/>
      <c r="E36" s="194" t="s">
        <v>213</v>
      </c>
      <c r="F36" s="334"/>
      <c r="G36" s="337"/>
      <c r="H36" s="340"/>
      <c r="I36" s="430"/>
      <c r="J36" s="337"/>
      <c r="K36" s="348"/>
      <c r="L36" s="349"/>
      <c r="M36" s="340"/>
      <c r="N36" s="356"/>
      <c r="O36" s="356"/>
      <c r="P36" s="356"/>
      <c r="Q36" s="356"/>
      <c r="R36" s="356"/>
      <c r="S36" s="356"/>
      <c r="T36" s="424"/>
    </row>
    <row r="37" spans="1:20" ht="16.5" thickBot="1" x14ac:dyDescent="0.3">
      <c r="A37" s="195" t="s">
        <v>191</v>
      </c>
      <c r="B37" s="196"/>
      <c r="C37" s="197" t="s">
        <v>210</v>
      </c>
      <c r="D37" s="198" t="s">
        <v>199</v>
      </c>
      <c r="E37" s="199"/>
      <c r="F37" s="335"/>
      <c r="G37" s="338"/>
      <c r="H37" s="341"/>
      <c r="I37" s="431"/>
      <c r="J37" s="338"/>
      <c r="K37" s="350"/>
      <c r="L37" s="351"/>
      <c r="M37" s="341"/>
      <c r="N37" s="357"/>
      <c r="O37" s="357"/>
      <c r="P37" s="357"/>
      <c r="Q37" s="357"/>
      <c r="R37" s="357"/>
      <c r="S37" s="357"/>
      <c r="T37" s="425"/>
    </row>
    <row r="38" spans="1:20" ht="15.75" customHeight="1" x14ac:dyDescent="0.25">
      <c r="A38" s="121" t="s">
        <v>191</v>
      </c>
      <c r="B38" s="122"/>
      <c r="C38" s="135" t="s">
        <v>198</v>
      </c>
      <c r="D38" s="124" t="s">
        <v>199</v>
      </c>
      <c r="E38" s="137"/>
      <c r="F38" s="333" t="s">
        <v>194</v>
      </c>
      <c r="G38" s="336" t="s">
        <v>271</v>
      </c>
      <c r="H38" s="339" t="s">
        <v>212</v>
      </c>
      <c r="I38" s="429" t="s">
        <v>36</v>
      </c>
      <c r="J38" s="336" t="s">
        <v>202</v>
      </c>
      <c r="K38" s="346"/>
      <c r="L38" s="347"/>
      <c r="M38" s="339" t="s">
        <v>37</v>
      </c>
      <c r="N38" s="355">
        <v>40</v>
      </c>
      <c r="O38" s="355" t="s">
        <v>38</v>
      </c>
      <c r="P38" s="355"/>
      <c r="Q38" s="355" t="s">
        <v>39</v>
      </c>
      <c r="R38" s="355">
        <v>40</v>
      </c>
      <c r="S38" s="355" t="s">
        <v>18</v>
      </c>
      <c r="T38" s="423">
        <v>20</v>
      </c>
    </row>
    <row r="39" spans="1:20" ht="15.75" x14ac:dyDescent="0.25">
      <c r="A39" s="192"/>
      <c r="B39" s="132" t="s">
        <v>191</v>
      </c>
      <c r="C39" s="138" t="s">
        <v>203</v>
      </c>
      <c r="D39" s="193"/>
      <c r="E39" s="194" t="s">
        <v>213</v>
      </c>
      <c r="F39" s="334"/>
      <c r="G39" s="337"/>
      <c r="H39" s="340"/>
      <c r="I39" s="430"/>
      <c r="J39" s="337"/>
      <c r="K39" s="348"/>
      <c r="L39" s="349"/>
      <c r="M39" s="340"/>
      <c r="N39" s="356"/>
      <c r="O39" s="356"/>
      <c r="P39" s="356"/>
      <c r="Q39" s="356"/>
      <c r="R39" s="356"/>
      <c r="S39" s="356"/>
      <c r="T39" s="424"/>
    </row>
    <row r="40" spans="1:20" ht="16.5" thickBot="1" x14ac:dyDescent="0.3">
      <c r="A40" s="195" t="s">
        <v>191</v>
      </c>
      <c r="B40" s="196"/>
      <c r="C40" s="197" t="s">
        <v>210</v>
      </c>
      <c r="D40" s="198" t="s">
        <v>199</v>
      </c>
      <c r="E40" s="199"/>
      <c r="F40" s="335"/>
      <c r="G40" s="338"/>
      <c r="H40" s="341"/>
      <c r="I40" s="431"/>
      <c r="J40" s="338"/>
      <c r="K40" s="350"/>
      <c r="L40" s="351"/>
      <c r="M40" s="341"/>
      <c r="N40" s="357"/>
      <c r="O40" s="357"/>
      <c r="P40" s="357"/>
      <c r="Q40" s="357"/>
      <c r="R40" s="357"/>
      <c r="S40" s="357"/>
      <c r="T40" s="425"/>
    </row>
    <row r="41" spans="1:20" ht="15.75" customHeight="1" x14ac:dyDescent="0.25">
      <c r="A41" s="121" t="s">
        <v>191</v>
      </c>
      <c r="B41" s="122"/>
      <c r="C41" s="135" t="s">
        <v>198</v>
      </c>
      <c r="D41" s="124" t="s">
        <v>199</v>
      </c>
      <c r="E41" s="137"/>
      <c r="F41" s="333" t="s">
        <v>194</v>
      </c>
      <c r="G41" s="336" t="s">
        <v>272</v>
      </c>
      <c r="H41" s="339" t="s">
        <v>212</v>
      </c>
      <c r="I41" s="429" t="s">
        <v>36</v>
      </c>
      <c r="J41" s="336" t="s">
        <v>202</v>
      </c>
      <c r="K41" s="346"/>
      <c r="L41" s="347"/>
      <c r="M41" s="339" t="s">
        <v>37</v>
      </c>
      <c r="N41" s="355">
        <v>40</v>
      </c>
      <c r="O41" s="355" t="s">
        <v>38</v>
      </c>
      <c r="P41" s="355"/>
      <c r="Q41" s="355" t="s">
        <v>39</v>
      </c>
      <c r="R41" s="355">
        <v>40</v>
      </c>
      <c r="S41" s="355" t="s">
        <v>18</v>
      </c>
      <c r="T41" s="423">
        <v>20</v>
      </c>
    </row>
    <row r="42" spans="1:20" ht="15.75" x14ac:dyDescent="0.25">
      <c r="A42" s="192"/>
      <c r="B42" s="132" t="s">
        <v>191</v>
      </c>
      <c r="C42" s="138" t="s">
        <v>203</v>
      </c>
      <c r="D42" s="193"/>
      <c r="E42" s="194" t="s">
        <v>213</v>
      </c>
      <c r="F42" s="334"/>
      <c r="G42" s="337"/>
      <c r="H42" s="340"/>
      <c r="I42" s="430"/>
      <c r="J42" s="337"/>
      <c r="K42" s="348"/>
      <c r="L42" s="349"/>
      <c r="M42" s="340"/>
      <c r="N42" s="356"/>
      <c r="O42" s="356"/>
      <c r="P42" s="356"/>
      <c r="Q42" s="356"/>
      <c r="R42" s="356"/>
      <c r="S42" s="356"/>
      <c r="T42" s="424"/>
    </row>
    <row r="43" spans="1:20" ht="16.5" thickBot="1" x14ac:dyDescent="0.3">
      <c r="A43" s="195" t="s">
        <v>191</v>
      </c>
      <c r="B43" s="196"/>
      <c r="C43" s="197" t="s">
        <v>210</v>
      </c>
      <c r="D43" s="198" t="s">
        <v>199</v>
      </c>
      <c r="E43" s="199"/>
      <c r="F43" s="335"/>
      <c r="G43" s="338"/>
      <c r="H43" s="341"/>
      <c r="I43" s="431"/>
      <c r="J43" s="338"/>
      <c r="K43" s="350"/>
      <c r="L43" s="351"/>
      <c r="M43" s="341"/>
      <c r="N43" s="357"/>
      <c r="O43" s="357"/>
      <c r="P43" s="357"/>
      <c r="Q43" s="357"/>
      <c r="R43" s="357"/>
      <c r="S43" s="357"/>
      <c r="T43" s="425"/>
    </row>
    <row r="44" spans="1:20" ht="15.75" customHeight="1" x14ac:dyDescent="0.25">
      <c r="A44" s="121" t="s">
        <v>191</v>
      </c>
      <c r="B44" s="122"/>
      <c r="C44" s="135" t="s">
        <v>198</v>
      </c>
      <c r="D44" s="124" t="s">
        <v>199</v>
      </c>
      <c r="E44" s="137"/>
      <c r="F44" s="333" t="s">
        <v>194</v>
      </c>
      <c r="G44" s="336" t="s">
        <v>273</v>
      </c>
      <c r="H44" s="339" t="s">
        <v>212</v>
      </c>
      <c r="I44" s="429" t="s">
        <v>36</v>
      </c>
      <c r="J44" s="336" t="s">
        <v>202</v>
      </c>
      <c r="K44" s="346"/>
      <c r="L44" s="347"/>
      <c r="M44" s="339" t="s">
        <v>37</v>
      </c>
      <c r="N44" s="355">
        <v>40</v>
      </c>
      <c r="O44" s="355" t="s">
        <v>38</v>
      </c>
      <c r="P44" s="355"/>
      <c r="Q44" s="355" t="s">
        <v>39</v>
      </c>
      <c r="R44" s="355">
        <v>40</v>
      </c>
      <c r="S44" s="355" t="s">
        <v>18</v>
      </c>
      <c r="T44" s="423">
        <v>20</v>
      </c>
    </row>
    <row r="45" spans="1:20" ht="15.75" x14ac:dyDescent="0.25">
      <c r="A45" s="192"/>
      <c r="B45" s="132" t="s">
        <v>191</v>
      </c>
      <c r="C45" s="138" t="s">
        <v>203</v>
      </c>
      <c r="D45" s="193"/>
      <c r="E45" s="194" t="s">
        <v>213</v>
      </c>
      <c r="F45" s="334"/>
      <c r="G45" s="337"/>
      <c r="H45" s="340"/>
      <c r="I45" s="430"/>
      <c r="J45" s="337"/>
      <c r="K45" s="348"/>
      <c r="L45" s="349"/>
      <c r="M45" s="340"/>
      <c r="N45" s="356"/>
      <c r="O45" s="356"/>
      <c r="P45" s="356"/>
      <c r="Q45" s="356"/>
      <c r="R45" s="356"/>
      <c r="S45" s="356"/>
      <c r="T45" s="424"/>
    </row>
    <row r="46" spans="1:20" ht="16.5" thickBot="1" x14ac:dyDescent="0.3">
      <c r="A46" s="195" t="s">
        <v>191</v>
      </c>
      <c r="B46" s="196"/>
      <c r="C46" s="197" t="s">
        <v>210</v>
      </c>
      <c r="D46" s="198" t="s">
        <v>199</v>
      </c>
      <c r="E46" s="199"/>
      <c r="F46" s="335"/>
      <c r="G46" s="338"/>
      <c r="H46" s="341"/>
      <c r="I46" s="431"/>
      <c r="J46" s="338"/>
      <c r="K46" s="350"/>
      <c r="L46" s="351"/>
      <c r="M46" s="341"/>
      <c r="N46" s="357"/>
      <c r="O46" s="357"/>
      <c r="P46" s="357"/>
      <c r="Q46" s="357"/>
      <c r="R46" s="357"/>
      <c r="S46" s="357"/>
      <c r="T46" s="425"/>
    </row>
    <row r="47" spans="1:20" ht="15.75" customHeight="1" x14ac:dyDescent="0.25">
      <c r="A47" s="121" t="s">
        <v>191</v>
      </c>
      <c r="B47" s="122"/>
      <c r="C47" s="135" t="s">
        <v>198</v>
      </c>
      <c r="D47" s="124" t="s">
        <v>199</v>
      </c>
      <c r="E47" s="137"/>
      <c r="F47" s="333" t="s">
        <v>194</v>
      </c>
      <c r="G47" s="336" t="s">
        <v>274</v>
      </c>
      <c r="H47" s="339" t="s">
        <v>212</v>
      </c>
      <c r="I47" s="429" t="s">
        <v>36</v>
      </c>
      <c r="J47" s="336" t="s">
        <v>202</v>
      </c>
      <c r="K47" s="346"/>
      <c r="L47" s="347"/>
      <c r="M47" s="339" t="s">
        <v>37</v>
      </c>
      <c r="N47" s="355">
        <v>40</v>
      </c>
      <c r="O47" s="355" t="s">
        <v>38</v>
      </c>
      <c r="P47" s="355"/>
      <c r="Q47" s="355" t="s">
        <v>39</v>
      </c>
      <c r="R47" s="355">
        <v>40</v>
      </c>
      <c r="S47" s="355" t="s">
        <v>18</v>
      </c>
      <c r="T47" s="423">
        <v>20</v>
      </c>
    </row>
    <row r="48" spans="1:20" ht="15.75" x14ac:dyDescent="0.25">
      <c r="A48" s="192"/>
      <c r="B48" s="132" t="s">
        <v>191</v>
      </c>
      <c r="C48" s="138" t="s">
        <v>203</v>
      </c>
      <c r="D48" s="193"/>
      <c r="E48" s="194" t="s">
        <v>213</v>
      </c>
      <c r="F48" s="334"/>
      <c r="G48" s="337"/>
      <c r="H48" s="340"/>
      <c r="I48" s="430"/>
      <c r="J48" s="337"/>
      <c r="K48" s="348"/>
      <c r="L48" s="349"/>
      <c r="M48" s="340"/>
      <c r="N48" s="356"/>
      <c r="O48" s="356"/>
      <c r="P48" s="356"/>
      <c r="Q48" s="356"/>
      <c r="R48" s="356"/>
      <c r="S48" s="356"/>
      <c r="T48" s="424"/>
    </row>
    <row r="49" spans="1:20" ht="16.5" thickBot="1" x14ac:dyDescent="0.3">
      <c r="A49" s="195" t="s">
        <v>191</v>
      </c>
      <c r="B49" s="196"/>
      <c r="C49" s="197" t="s">
        <v>210</v>
      </c>
      <c r="D49" s="198" t="s">
        <v>199</v>
      </c>
      <c r="E49" s="199"/>
      <c r="F49" s="335"/>
      <c r="G49" s="338"/>
      <c r="H49" s="341"/>
      <c r="I49" s="431"/>
      <c r="J49" s="338"/>
      <c r="K49" s="350"/>
      <c r="L49" s="351"/>
      <c r="M49" s="341"/>
      <c r="N49" s="357"/>
      <c r="O49" s="357"/>
      <c r="P49" s="357"/>
      <c r="Q49" s="357"/>
      <c r="R49" s="357"/>
      <c r="S49" s="357"/>
      <c r="T49" s="425"/>
    </row>
    <row r="50" spans="1:20" ht="15.75" customHeight="1" x14ac:dyDescent="0.25">
      <c r="A50" s="121" t="s">
        <v>191</v>
      </c>
      <c r="B50" s="122"/>
      <c r="C50" s="135" t="s">
        <v>198</v>
      </c>
      <c r="D50" s="124" t="s">
        <v>199</v>
      </c>
      <c r="E50" s="137"/>
      <c r="F50" s="333" t="s">
        <v>194</v>
      </c>
      <c r="G50" s="336" t="s">
        <v>275</v>
      </c>
      <c r="H50" s="339" t="s">
        <v>212</v>
      </c>
      <c r="I50" s="429" t="s">
        <v>36</v>
      </c>
      <c r="J50" s="336" t="s">
        <v>202</v>
      </c>
      <c r="K50" s="346"/>
      <c r="L50" s="347"/>
      <c r="M50" s="339" t="s">
        <v>37</v>
      </c>
      <c r="N50" s="355">
        <v>40</v>
      </c>
      <c r="O50" s="355" t="s">
        <v>38</v>
      </c>
      <c r="P50" s="355"/>
      <c r="Q50" s="355" t="s">
        <v>39</v>
      </c>
      <c r="R50" s="355">
        <v>40</v>
      </c>
      <c r="S50" s="355" t="s">
        <v>18</v>
      </c>
      <c r="T50" s="423">
        <v>20</v>
      </c>
    </row>
    <row r="51" spans="1:20" ht="15.75" x14ac:dyDescent="0.25">
      <c r="A51" s="192"/>
      <c r="B51" s="132" t="s">
        <v>191</v>
      </c>
      <c r="C51" s="138" t="s">
        <v>203</v>
      </c>
      <c r="D51" s="193"/>
      <c r="E51" s="194" t="s">
        <v>213</v>
      </c>
      <c r="F51" s="334"/>
      <c r="G51" s="337"/>
      <c r="H51" s="340"/>
      <c r="I51" s="430"/>
      <c r="J51" s="337"/>
      <c r="K51" s="348"/>
      <c r="L51" s="349"/>
      <c r="M51" s="340"/>
      <c r="N51" s="356"/>
      <c r="O51" s="356"/>
      <c r="P51" s="356"/>
      <c r="Q51" s="356"/>
      <c r="R51" s="356"/>
      <c r="S51" s="356"/>
      <c r="T51" s="424"/>
    </row>
    <row r="52" spans="1:20" ht="16.5" thickBot="1" x14ac:dyDescent="0.3">
      <c r="A52" s="195" t="s">
        <v>191</v>
      </c>
      <c r="B52" s="196"/>
      <c r="C52" s="197" t="s">
        <v>210</v>
      </c>
      <c r="D52" s="198" t="s">
        <v>199</v>
      </c>
      <c r="E52" s="199"/>
      <c r="F52" s="335"/>
      <c r="G52" s="338"/>
      <c r="H52" s="341"/>
      <c r="I52" s="431"/>
      <c r="J52" s="338"/>
      <c r="K52" s="350"/>
      <c r="L52" s="351"/>
      <c r="M52" s="341"/>
      <c r="N52" s="357"/>
      <c r="O52" s="357"/>
      <c r="P52" s="357"/>
      <c r="Q52" s="357"/>
      <c r="R52" s="357"/>
      <c r="S52" s="357"/>
      <c r="T52" s="425"/>
    </row>
    <row r="53" spans="1:20" ht="15.75" customHeight="1" x14ac:dyDescent="0.25">
      <c r="A53" s="121" t="s">
        <v>191</v>
      </c>
      <c r="B53" s="122"/>
      <c r="C53" s="135" t="s">
        <v>198</v>
      </c>
      <c r="D53" s="124" t="s">
        <v>199</v>
      </c>
      <c r="E53" s="137"/>
      <c r="F53" s="333" t="s">
        <v>194</v>
      </c>
      <c r="G53" s="336" t="s">
        <v>276</v>
      </c>
      <c r="H53" s="339" t="s">
        <v>212</v>
      </c>
      <c r="I53" s="429" t="s">
        <v>36</v>
      </c>
      <c r="J53" s="336" t="s">
        <v>202</v>
      </c>
      <c r="K53" s="346"/>
      <c r="L53" s="347"/>
      <c r="M53" s="339" t="s">
        <v>37</v>
      </c>
      <c r="N53" s="355">
        <v>40</v>
      </c>
      <c r="O53" s="355" t="s">
        <v>38</v>
      </c>
      <c r="P53" s="355"/>
      <c r="Q53" s="355" t="s">
        <v>39</v>
      </c>
      <c r="R53" s="355">
        <v>40</v>
      </c>
      <c r="S53" s="355" t="s">
        <v>18</v>
      </c>
      <c r="T53" s="423">
        <v>20</v>
      </c>
    </row>
    <row r="54" spans="1:20" ht="15.75" x14ac:dyDescent="0.25">
      <c r="A54" s="192"/>
      <c r="B54" s="132" t="s">
        <v>191</v>
      </c>
      <c r="C54" s="138" t="s">
        <v>203</v>
      </c>
      <c r="D54" s="193"/>
      <c r="E54" s="194" t="s">
        <v>213</v>
      </c>
      <c r="F54" s="334"/>
      <c r="G54" s="337"/>
      <c r="H54" s="340"/>
      <c r="I54" s="430"/>
      <c r="J54" s="337"/>
      <c r="K54" s="348"/>
      <c r="L54" s="349"/>
      <c r="M54" s="340"/>
      <c r="N54" s="356"/>
      <c r="O54" s="356"/>
      <c r="P54" s="356"/>
      <c r="Q54" s="356"/>
      <c r="R54" s="356"/>
      <c r="S54" s="356"/>
      <c r="T54" s="424"/>
    </row>
    <row r="55" spans="1:20" ht="16.5" thickBot="1" x14ac:dyDescent="0.3">
      <c r="A55" s="195" t="s">
        <v>191</v>
      </c>
      <c r="B55" s="196"/>
      <c r="C55" s="197" t="s">
        <v>210</v>
      </c>
      <c r="D55" s="198" t="s">
        <v>199</v>
      </c>
      <c r="E55" s="199"/>
      <c r="F55" s="335"/>
      <c r="G55" s="338"/>
      <c r="H55" s="341"/>
      <c r="I55" s="431"/>
      <c r="J55" s="338"/>
      <c r="K55" s="350"/>
      <c r="L55" s="351"/>
      <c r="M55" s="341"/>
      <c r="N55" s="357"/>
      <c r="O55" s="357"/>
      <c r="P55" s="357"/>
      <c r="Q55" s="357"/>
      <c r="R55" s="357"/>
      <c r="S55" s="357"/>
      <c r="T55" s="425"/>
    </row>
    <row r="56" spans="1:20" ht="15.75" customHeight="1" x14ac:dyDescent="0.25">
      <c r="A56" s="121" t="s">
        <v>191</v>
      </c>
      <c r="B56" s="122"/>
      <c r="C56" s="135" t="s">
        <v>198</v>
      </c>
      <c r="D56" s="124" t="s">
        <v>199</v>
      </c>
      <c r="E56" s="137"/>
      <c r="F56" s="333" t="s">
        <v>194</v>
      </c>
      <c r="G56" s="336" t="s">
        <v>277</v>
      </c>
      <c r="H56" s="339" t="s">
        <v>212</v>
      </c>
      <c r="I56" s="429" t="s">
        <v>36</v>
      </c>
      <c r="J56" s="336" t="s">
        <v>202</v>
      </c>
      <c r="K56" s="346"/>
      <c r="L56" s="347"/>
      <c r="M56" s="339" t="s">
        <v>37</v>
      </c>
      <c r="N56" s="355">
        <v>40</v>
      </c>
      <c r="O56" s="355" t="s">
        <v>38</v>
      </c>
      <c r="P56" s="355"/>
      <c r="Q56" s="355" t="s">
        <v>39</v>
      </c>
      <c r="R56" s="355">
        <v>40</v>
      </c>
      <c r="S56" s="355" t="s">
        <v>18</v>
      </c>
      <c r="T56" s="423">
        <v>20</v>
      </c>
    </row>
    <row r="57" spans="1:20" ht="15.75" x14ac:dyDescent="0.25">
      <c r="A57" s="192"/>
      <c r="B57" s="132" t="s">
        <v>191</v>
      </c>
      <c r="C57" s="138" t="s">
        <v>203</v>
      </c>
      <c r="D57" s="193"/>
      <c r="E57" s="194" t="s">
        <v>213</v>
      </c>
      <c r="F57" s="334"/>
      <c r="G57" s="337"/>
      <c r="H57" s="340"/>
      <c r="I57" s="430"/>
      <c r="J57" s="337"/>
      <c r="K57" s="348"/>
      <c r="L57" s="349"/>
      <c r="M57" s="340"/>
      <c r="N57" s="356"/>
      <c r="O57" s="356"/>
      <c r="P57" s="356"/>
      <c r="Q57" s="356"/>
      <c r="R57" s="356"/>
      <c r="S57" s="356"/>
      <c r="T57" s="424"/>
    </row>
    <row r="58" spans="1:20" ht="16.5" thickBot="1" x14ac:dyDescent="0.3">
      <c r="A58" s="195" t="s">
        <v>191</v>
      </c>
      <c r="B58" s="196"/>
      <c r="C58" s="197" t="s">
        <v>210</v>
      </c>
      <c r="D58" s="198" t="s">
        <v>199</v>
      </c>
      <c r="E58" s="199"/>
      <c r="F58" s="335"/>
      <c r="G58" s="338"/>
      <c r="H58" s="341"/>
      <c r="I58" s="431"/>
      <c r="J58" s="338"/>
      <c r="K58" s="350"/>
      <c r="L58" s="351"/>
      <c r="M58" s="341"/>
      <c r="N58" s="357"/>
      <c r="O58" s="357"/>
      <c r="P58" s="357"/>
      <c r="Q58" s="357"/>
      <c r="R58" s="357"/>
      <c r="S58" s="357"/>
      <c r="T58" s="425"/>
    </row>
    <row r="59" spans="1:20" ht="15.75" customHeight="1" x14ac:dyDescent="0.25">
      <c r="A59" s="121" t="s">
        <v>191</v>
      </c>
      <c r="B59" s="122"/>
      <c r="C59" s="135" t="s">
        <v>198</v>
      </c>
      <c r="D59" s="124" t="s">
        <v>199</v>
      </c>
      <c r="E59" s="137"/>
      <c r="F59" s="333" t="s">
        <v>194</v>
      </c>
      <c r="G59" s="336" t="s">
        <v>278</v>
      </c>
      <c r="H59" s="339" t="s">
        <v>212</v>
      </c>
      <c r="I59" s="429" t="s">
        <v>36</v>
      </c>
      <c r="J59" s="336" t="s">
        <v>202</v>
      </c>
      <c r="K59" s="346"/>
      <c r="L59" s="347"/>
      <c r="M59" s="339" t="s">
        <v>37</v>
      </c>
      <c r="N59" s="355">
        <v>40</v>
      </c>
      <c r="O59" s="355" t="s">
        <v>38</v>
      </c>
      <c r="P59" s="355"/>
      <c r="Q59" s="355" t="s">
        <v>39</v>
      </c>
      <c r="R59" s="355">
        <v>40</v>
      </c>
      <c r="S59" s="355" t="s">
        <v>18</v>
      </c>
      <c r="T59" s="423">
        <v>20</v>
      </c>
    </row>
    <row r="60" spans="1:20" ht="15.75" x14ac:dyDescent="0.25">
      <c r="A60" s="192"/>
      <c r="B60" s="132" t="s">
        <v>191</v>
      </c>
      <c r="C60" s="138" t="s">
        <v>203</v>
      </c>
      <c r="D60" s="193"/>
      <c r="E60" s="194" t="s">
        <v>213</v>
      </c>
      <c r="F60" s="334"/>
      <c r="G60" s="337"/>
      <c r="H60" s="340"/>
      <c r="I60" s="430"/>
      <c r="J60" s="337"/>
      <c r="K60" s="348"/>
      <c r="L60" s="349"/>
      <c r="M60" s="340"/>
      <c r="N60" s="356"/>
      <c r="O60" s="356"/>
      <c r="P60" s="356"/>
      <c r="Q60" s="356"/>
      <c r="R60" s="356"/>
      <c r="S60" s="356"/>
      <c r="T60" s="424"/>
    </row>
    <row r="61" spans="1:20" ht="16.5" thickBot="1" x14ac:dyDescent="0.3">
      <c r="A61" s="195" t="s">
        <v>191</v>
      </c>
      <c r="B61" s="196"/>
      <c r="C61" s="197" t="s">
        <v>210</v>
      </c>
      <c r="D61" s="198" t="s">
        <v>199</v>
      </c>
      <c r="E61" s="199"/>
      <c r="F61" s="335"/>
      <c r="G61" s="338"/>
      <c r="H61" s="341"/>
      <c r="I61" s="431"/>
      <c r="J61" s="338"/>
      <c r="K61" s="350"/>
      <c r="L61" s="351"/>
      <c r="M61" s="341"/>
      <c r="N61" s="357"/>
      <c r="O61" s="357"/>
      <c r="P61" s="357"/>
      <c r="Q61" s="357"/>
      <c r="R61" s="357"/>
      <c r="S61" s="357"/>
      <c r="T61" s="425"/>
    </row>
    <row r="62" spans="1:20" ht="15.75" thickBot="1" x14ac:dyDescent="0.3">
      <c r="A62" s="342" t="s">
        <v>215</v>
      </c>
      <c r="B62" s="343"/>
      <c r="C62" s="343"/>
      <c r="D62" s="343"/>
      <c r="E62" s="343"/>
      <c r="F62" s="343"/>
      <c r="G62" s="343"/>
      <c r="H62" s="343"/>
      <c r="I62" s="343"/>
      <c r="J62" s="343"/>
      <c r="K62" s="343"/>
      <c r="L62" s="343"/>
      <c r="M62" s="343"/>
      <c r="N62" s="343"/>
      <c r="O62" s="343"/>
      <c r="P62" s="343"/>
      <c r="Q62" s="343"/>
      <c r="R62" s="343"/>
      <c r="S62" s="343"/>
      <c r="T62" s="344"/>
    </row>
    <row r="64" spans="1:20" x14ac:dyDescent="0.25">
      <c r="C64" s="432"/>
      <c r="D64" s="432"/>
      <c r="E64" s="432"/>
    </row>
    <row r="65" spans="3:5" x14ac:dyDescent="0.25">
      <c r="C65" s="432"/>
      <c r="D65" s="432"/>
      <c r="E65" s="432"/>
    </row>
    <row r="66" spans="3:5" x14ac:dyDescent="0.25">
      <c r="C66" s="432"/>
      <c r="D66" s="432"/>
      <c r="E66" s="432"/>
    </row>
    <row r="67" spans="3:5" x14ac:dyDescent="0.25">
      <c r="C67" s="432"/>
      <c r="D67" s="432"/>
      <c r="E67" s="432"/>
    </row>
    <row r="68" spans="3:5" x14ac:dyDescent="0.25">
      <c r="C68" s="432"/>
      <c r="D68" s="432"/>
      <c r="E68" s="432"/>
    </row>
    <row r="69" spans="3:5" x14ac:dyDescent="0.25">
      <c r="C69" s="432"/>
      <c r="D69" s="432"/>
      <c r="E69" s="432"/>
    </row>
    <row r="70" spans="3:5" x14ac:dyDescent="0.25">
      <c r="C70" s="432"/>
      <c r="D70" s="432"/>
      <c r="E70" s="432"/>
    </row>
  </sheetData>
  <mergeCells count="212">
    <mergeCell ref="C64:E70"/>
    <mergeCell ref="Q59:Q61"/>
    <mergeCell ref="R59:R61"/>
    <mergeCell ref="S59:S61"/>
    <mergeCell ref="T59:T61"/>
    <mergeCell ref="F59:F61"/>
    <mergeCell ref="G59:G61"/>
    <mergeCell ref="H59:H61"/>
    <mergeCell ref="I59:I61"/>
    <mergeCell ref="J59:L61"/>
    <mergeCell ref="M59:M61"/>
    <mergeCell ref="N59:N61"/>
    <mergeCell ref="O59:O61"/>
    <mergeCell ref="P59:P61"/>
    <mergeCell ref="Q53:Q55"/>
    <mergeCell ref="R53:R55"/>
    <mergeCell ref="S53:S55"/>
    <mergeCell ref="T53:T55"/>
    <mergeCell ref="F56:F58"/>
    <mergeCell ref="G56:G58"/>
    <mergeCell ref="H56:H58"/>
    <mergeCell ref="I56:I58"/>
    <mergeCell ref="J56:L58"/>
    <mergeCell ref="M56:M58"/>
    <mergeCell ref="N56:N58"/>
    <mergeCell ref="O56:O58"/>
    <mergeCell ref="P56:P58"/>
    <mergeCell ref="Q56:Q58"/>
    <mergeCell ref="R56:R58"/>
    <mergeCell ref="S56:S58"/>
    <mergeCell ref="T56:T58"/>
    <mergeCell ref="F53:F55"/>
    <mergeCell ref="G53:G55"/>
    <mergeCell ref="H53:H55"/>
    <mergeCell ref="I53:I55"/>
    <mergeCell ref="J53:L55"/>
    <mergeCell ref="M53:M55"/>
    <mergeCell ref="N53:N55"/>
    <mergeCell ref="O53:O55"/>
    <mergeCell ref="P53:P55"/>
    <mergeCell ref="Q47:Q49"/>
    <mergeCell ref="R47:R49"/>
    <mergeCell ref="S47:S49"/>
    <mergeCell ref="T47:T49"/>
    <mergeCell ref="F50:F52"/>
    <mergeCell ref="G50:G52"/>
    <mergeCell ref="H50:H52"/>
    <mergeCell ref="I50:I52"/>
    <mergeCell ref="J50:L52"/>
    <mergeCell ref="M50:M52"/>
    <mergeCell ref="N50:N52"/>
    <mergeCell ref="O50:O52"/>
    <mergeCell ref="P50:P52"/>
    <mergeCell ref="Q50:Q52"/>
    <mergeCell ref="R50:R52"/>
    <mergeCell ref="S50:S52"/>
    <mergeCell ref="T50:T52"/>
    <mergeCell ref="F47:F49"/>
    <mergeCell ref="G47:G49"/>
    <mergeCell ref="H47:H49"/>
    <mergeCell ref="I47:I49"/>
    <mergeCell ref="J47:L49"/>
    <mergeCell ref="M47:M49"/>
    <mergeCell ref="N47:N49"/>
    <mergeCell ref="O47:O49"/>
    <mergeCell ref="P47:P49"/>
    <mergeCell ref="Q41:Q43"/>
    <mergeCell ref="R41:R43"/>
    <mergeCell ref="S41:S43"/>
    <mergeCell ref="T41:T43"/>
    <mergeCell ref="F44:F46"/>
    <mergeCell ref="G44:G46"/>
    <mergeCell ref="H44:H46"/>
    <mergeCell ref="I44:I46"/>
    <mergeCell ref="J44:L46"/>
    <mergeCell ref="M44:M46"/>
    <mergeCell ref="N44:N46"/>
    <mergeCell ref="O44:O46"/>
    <mergeCell ref="P44:P46"/>
    <mergeCell ref="Q44:Q46"/>
    <mergeCell ref="R44:R46"/>
    <mergeCell ref="S44:S46"/>
    <mergeCell ref="T44:T46"/>
    <mergeCell ref="F41:F43"/>
    <mergeCell ref="G41:G43"/>
    <mergeCell ref="H41:H43"/>
    <mergeCell ref="I41:I43"/>
    <mergeCell ref="J41:L43"/>
    <mergeCell ref="M41:M43"/>
    <mergeCell ref="N41:N43"/>
    <mergeCell ref="O41:O43"/>
    <mergeCell ref="P41:P43"/>
    <mergeCell ref="Q35:Q37"/>
    <mergeCell ref="R35:R37"/>
    <mergeCell ref="S35:S37"/>
    <mergeCell ref="T35:T37"/>
    <mergeCell ref="F38:F40"/>
    <mergeCell ref="G38:G40"/>
    <mergeCell ref="H38:H40"/>
    <mergeCell ref="I38:I40"/>
    <mergeCell ref="J38:L40"/>
    <mergeCell ref="M38:M40"/>
    <mergeCell ref="N38:N40"/>
    <mergeCell ref="O38:O40"/>
    <mergeCell ref="P38:P40"/>
    <mergeCell ref="Q38:Q40"/>
    <mergeCell ref="R38:R40"/>
    <mergeCell ref="S38:S40"/>
    <mergeCell ref="T38:T40"/>
    <mergeCell ref="F35:F37"/>
    <mergeCell ref="G35:G37"/>
    <mergeCell ref="H35:H37"/>
    <mergeCell ref="I35:I37"/>
    <mergeCell ref="J35:L37"/>
    <mergeCell ref="M35:M37"/>
    <mergeCell ref="N35:N37"/>
    <mergeCell ref="O35:O37"/>
    <mergeCell ref="P35:P37"/>
    <mergeCell ref="R29:R31"/>
    <mergeCell ref="S29:S31"/>
    <mergeCell ref="T29:T31"/>
    <mergeCell ref="F32:F34"/>
    <mergeCell ref="G32:G34"/>
    <mergeCell ref="H32:H34"/>
    <mergeCell ref="I32:I34"/>
    <mergeCell ref="J32:L34"/>
    <mergeCell ref="M32:M34"/>
    <mergeCell ref="N32:N34"/>
    <mergeCell ref="O32:O34"/>
    <mergeCell ref="P32:P34"/>
    <mergeCell ref="Q32:Q34"/>
    <mergeCell ref="R32:R34"/>
    <mergeCell ref="S32:S34"/>
    <mergeCell ref="T32:T34"/>
    <mergeCell ref="F29:F31"/>
    <mergeCell ref="G29:G31"/>
    <mergeCell ref="H29:H31"/>
    <mergeCell ref="I29:I31"/>
    <mergeCell ref="J29:L31"/>
    <mergeCell ref="M29:M31"/>
    <mergeCell ref="N29:N31"/>
    <mergeCell ref="P29:P31"/>
    <mergeCell ref="H16:I18"/>
    <mergeCell ref="J16:L18"/>
    <mergeCell ref="A1:C3"/>
    <mergeCell ref="D1:H3"/>
    <mergeCell ref="I1:T3"/>
    <mergeCell ref="A5:B5"/>
    <mergeCell ref="C5:D5"/>
    <mergeCell ref="G5:H5"/>
    <mergeCell ref="I5:J5"/>
    <mergeCell ref="K5:L5"/>
    <mergeCell ref="M6:S8"/>
    <mergeCell ref="T6:T8"/>
    <mergeCell ref="M16:T18"/>
    <mergeCell ref="S23:S25"/>
    <mergeCell ref="T26:T28"/>
    <mergeCell ref="S20:S22"/>
    <mergeCell ref="T20:T22"/>
    <mergeCell ref="A10:F10"/>
    <mergeCell ref="G10:H10"/>
    <mergeCell ref="A12:F12"/>
    <mergeCell ref="G12:H12"/>
    <mergeCell ref="A13:F13"/>
    <mergeCell ref="G13:H13"/>
    <mergeCell ref="A15:C15"/>
    <mergeCell ref="A16:E16"/>
    <mergeCell ref="F16:F18"/>
    <mergeCell ref="G16:G18"/>
    <mergeCell ref="A17:A18"/>
    <mergeCell ref="B17:B18"/>
    <mergeCell ref="D17:D18"/>
    <mergeCell ref="E17:E18"/>
    <mergeCell ref="J19:L19"/>
    <mergeCell ref="F20:F22"/>
    <mergeCell ref="G20:G22"/>
    <mergeCell ref="H20:H22"/>
    <mergeCell ref="I20:I22"/>
    <mergeCell ref="J20:L22"/>
    <mergeCell ref="R26:R28"/>
    <mergeCell ref="M20:M22"/>
    <mergeCell ref="N20:N22"/>
    <mergeCell ref="O20:O22"/>
    <mergeCell ref="P20:P22"/>
    <mergeCell ref="Q20:Q22"/>
    <mergeCell ref="R20:R22"/>
    <mergeCell ref="Q23:Q25"/>
    <mergeCell ref="R23:R25"/>
    <mergeCell ref="S26:S28"/>
    <mergeCell ref="T23:T25"/>
    <mergeCell ref="F23:F25"/>
    <mergeCell ref="G23:G25"/>
    <mergeCell ref="H23:H25"/>
    <mergeCell ref="A62:T62"/>
    <mergeCell ref="F26:F28"/>
    <mergeCell ref="G26:G28"/>
    <mergeCell ref="H26:H28"/>
    <mergeCell ref="I26:I28"/>
    <mergeCell ref="J26:L28"/>
    <mergeCell ref="M26:M28"/>
    <mergeCell ref="N26:N28"/>
    <mergeCell ref="O26:O28"/>
    <mergeCell ref="P26:P28"/>
    <mergeCell ref="I23:I25"/>
    <mergeCell ref="J23:L25"/>
    <mergeCell ref="M23:M25"/>
    <mergeCell ref="N23:N25"/>
    <mergeCell ref="O23:O25"/>
    <mergeCell ref="P23:P25"/>
    <mergeCell ref="O29:O31"/>
    <mergeCell ref="Q29:Q31"/>
    <mergeCell ref="Q26:Q28"/>
  </mergeCells>
  <pageMargins left="0.70866141732283472" right="0.70866141732283472" top="0.74803149606299213" bottom="0.74803149606299213" header="0.31496062992125984" footer="0.31496062992125984"/>
  <pageSetup paperSize="8"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zoomScale="85" zoomScaleNormal="85" workbookViewId="0">
      <selection activeCell="A5" sqref="A5:S8"/>
    </sheetView>
  </sheetViews>
  <sheetFormatPr baseColWidth="10" defaultColWidth="10.85546875" defaultRowHeight="15" x14ac:dyDescent="0.25"/>
  <cols>
    <col min="1" max="1" width="9.7109375" style="29" customWidth="1"/>
    <col min="2" max="2" width="13.5703125" style="29" customWidth="1"/>
    <col min="3" max="3" width="30.140625" style="29" customWidth="1"/>
    <col min="4" max="4" width="23.85546875" style="29" customWidth="1"/>
    <col min="5" max="5" width="18.140625" style="29" bestFit="1" customWidth="1"/>
    <col min="6" max="6" width="22.7109375" style="29" bestFit="1" customWidth="1"/>
    <col min="7" max="7" width="15.85546875" style="29" customWidth="1"/>
    <col min="8" max="8" width="12" style="29" customWidth="1"/>
    <col min="9" max="10" width="10.28515625" style="29" customWidth="1"/>
    <col min="11" max="11" width="13.85546875" style="29" customWidth="1"/>
    <col min="12" max="12" width="10.140625" style="29" customWidth="1"/>
    <col min="13" max="13" width="4.7109375" style="29" customWidth="1"/>
    <col min="14" max="14" width="3" style="29" bestFit="1" customWidth="1"/>
    <col min="15" max="15" width="3.85546875" style="29" customWidth="1"/>
    <col min="16" max="16" width="3.28515625" style="29" bestFit="1" customWidth="1"/>
    <col min="17" max="17" width="4.140625" style="29" customWidth="1"/>
    <col min="18" max="18" width="3.7109375" style="29" customWidth="1"/>
    <col min="19" max="19" width="6" style="29" bestFit="1" customWidth="1"/>
    <col min="20" max="20" width="4.7109375" style="29" customWidth="1"/>
    <col min="21" max="16384" width="10.85546875" style="29"/>
  </cols>
  <sheetData>
    <row r="1" spans="1:20" ht="15" customHeight="1" x14ac:dyDescent="0.25">
      <c r="A1" s="298" t="s">
        <v>47</v>
      </c>
      <c r="B1" s="298"/>
      <c r="C1" s="298"/>
      <c r="D1" s="297" t="s">
        <v>48</v>
      </c>
      <c r="E1" s="298"/>
      <c r="F1" s="298"/>
      <c r="G1" s="298"/>
      <c r="H1" s="299"/>
      <c r="I1" s="405" t="s">
        <v>216</v>
      </c>
      <c r="J1" s="406"/>
      <c r="K1" s="406"/>
      <c r="L1" s="406"/>
      <c r="M1" s="406"/>
      <c r="N1" s="406"/>
      <c r="O1" s="406"/>
      <c r="P1" s="406"/>
      <c r="Q1" s="406"/>
      <c r="R1" s="406"/>
      <c r="S1" s="406"/>
      <c r="T1" s="407"/>
    </row>
    <row r="2" spans="1:20" ht="15" customHeight="1" x14ac:dyDescent="0.25">
      <c r="A2" s="301"/>
      <c r="B2" s="301"/>
      <c r="C2" s="301"/>
      <c r="D2" s="300"/>
      <c r="E2" s="301"/>
      <c r="F2" s="301"/>
      <c r="G2" s="301"/>
      <c r="H2" s="302"/>
      <c r="I2" s="408"/>
      <c r="J2" s="409"/>
      <c r="K2" s="409"/>
      <c r="L2" s="409"/>
      <c r="M2" s="409"/>
      <c r="N2" s="409"/>
      <c r="O2" s="409"/>
      <c r="P2" s="409"/>
      <c r="Q2" s="409"/>
      <c r="R2" s="409"/>
      <c r="S2" s="409"/>
      <c r="T2" s="410"/>
    </row>
    <row r="3" spans="1:20" ht="15" customHeight="1" thickBot="1" x14ac:dyDescent="0.3">
      <c r="A3" s="304"/>
      <c r="B3" s="304"/>
      <c r="C3" s="304"/>
      <c r="D3" s="303"/>
      <c r="E3" s="304"/>
      <c r="F3" s="304"/>
      <c r="G3" s="304"/>
      <c r="H3" s="305"/>
      <c r="I3" s="411"/>
      <c r="J3" s="412"/>
      <c r="K3" s="412"/>
      <c r="L3" s="412"/>
      <c r="M3" s="412"/>
      <c r="N3" s="412"/>
      <c r="O3" s="412"/>
      <c r="P3" s="412"/>
      <c r="Q3" s="412"/>
      <c r="R3" s="412"/>
      <c r="S3" s="412"/>
      <c r="T3" s="413"/>
    </row>
    <row r="4" spans="1:20" ht="15.75" customHeight="1" thickBot="1" x14ac:dyDescent="0.3"/>
    <row r="5" spans="1:20" ht="15.75" thickBot="1" x14ac:dyDescent="0.3">
      <c r="A5" s="414" t="s">
        <v>27</v>
      </c>
      <c r="B5" s="227"/>
      <c r="C5" s="228" t="s">
        <v>26</v>
      </c>
      <c r="D5" s="229"/>
      <c r="E5" s="102" t="s">
        <v>28</v>
      </c>
      <c r="F5" s="103"/>
      <c r="G5" s="228" t="s">
        <v>26</v>
      </c>
      <c r="H5" s="229"/>
      <c r="I5" s="415" t="s">
        <v>29</v>
      </c>
      <c r="J5" s="416"/>
      <c r="K5" s="415" t="s">
        <v>31</v>
      </c>
      <c r="L5" s="417"/>
    </row>
    <row r="6" spans="1:20" x14ac:dyDescent="0.25">
      <c r="A6" s="13">
        <v>1</v>
      </c>
      <c r="B6" s="14"/>
      <c r="C6" s="14" t="s">
        <v>217</v>
      </c>
      <c r="D6" s="148">
        <v>0.8</v>
      </c>
      <c r="E6" s="13">
        <v>1</v>
      </c>
      <c r="F6" s="14"/>
      <c r="G6" s="14" t="s">
        <v>217</v>
      </c>
      <c r="H6" s="148">
        <v>0.8</v>
      </c>
      <c r="I6" s="13" t="s">
        <v>218</v>
      </c>
      <c r="J6" s="15" t="s">
        <v>30</v>
      </c>
      <c r="K6" s="107" t="s">
        <v>219</v>
      </c>
      <c r="L6" s="149" t="s">
        <v>32</v>
      </c>
      <c r="M6" s="418" t="s">
        <v>63</v>
      </c>
      <c r="N6" s="419"/>
      <c r="O6" s="419"/>
      <c r="P6" s="419"/>
      <c r="Q6" s="419"/>
      <c r="R6" s="419"/>
      <c r="S6" s="419"/>
      <c r="T6" s="280"/>
    </row>
    <row r="7" spans="1:20" x14ac:dyDescent="0.25">
      <c r="A7" s="7">
        <v>2</v>
      </c>
      <c r="B7" s="2"/>
      <c r="C7" s="2" t="s">
        <v>220</v>
      </c>
      <c r="D7" s="150">
        <v>0.1</v>
      </c>
      <c r="E7" s="7">
        <v>2</v>
      </c>
      <c r="F7" s="2"/>
      <c r="G7" s="2" t="s">
        <v>220</v>
      </c>
      <c r="H7" s="150">
        <v>0.1</v>
      </c>
      <c r="I7" s="7" t="s">
        <v>218</v>
      </c>
      <c r="J7" s="3" t="s">
        <v>30</v>
      </c>
      <c r="K7" s="202" t="s">
        <v>279</v>
      </c>
      <c r="L7" s="4" t="s">
        <v>32</v>
      </c>
      <c r="M7" s="420"/>
      <c r="N7" s="281"/>
      <c r="O7" s="281"/>
      <c r="P7" s="281"/>
      <c r="Q7" s="281"/>
      <c r="R7" s="281"/>
      <c r="S7" s="281"/>
      <c r="T7" s="263"/>
    </row>
    <row r="8" spans="1:20" ht="15.75" thickBot="1" x14ac:dyDescent="0.3">
      <c r="A8" s="8">
        <v>3</v>
      </c>
      <c r="B8" s="5"/>
      <c r="C8" s="5" t="s">
        <v>221</v>
      </c>
      <c r="D8" s="151">
        <v>0.1</v>
      </c>
      <c r="E8" s="8">
        <v>3</v>
      </c>
      <c r="F8" s="5"/>
      <c r="G8" s="5" t="s">
        <v>221</v>
      </c>
      <c r="H8" s="151">
        <v>0.1</v>
      </c>
      <c r="I8" s="8" t="s">
        <v>218</v>
      </c>
      <c r="J8" s="11" t="s">
        <v>30</v>
      </c>
      <c r="K8" s="188" t="s">
        <v>218</v>
      </c>
      <c r="L8" s="6" t="s">
        <v>32</v>
      </c>
      <c r="M8" s="421"/>
      <c r="N8" s="422"/>
      <c r="O8" s="422"/>
      <c r="P8" s="422"/>
      <c r="Q8" s="422"/>
      <c r="R8" s="422"/>
      <c r="S8" s="422"/>
      <c r="T8" s="261"/>
    </row>
    <row r="9" spans="1:20" ht="15.75" thickBot="1" x14ac:dyDescent="0.3"/>
    <row r="10" spans="1:20" ht="15.75" thickBot="1" x14ac:dyDescent="0.3">
      <c r="A10" s="225" t="s">
        <v>33</v>
      </c>
      <c r="B10" s="226"/>
      <c r="C10" s="226"/>
      <c r="D10" s="226"/>
      <c r="E10" s="226"/>
      <c r="F10" s="360"/>
      <c r="G10" s="454">
        <v>6</v>
      </c>
      <c r="H10" s="455"/>
      <c r="I10" s="19" t="s">
        <v>34</v>
      </c>
    </row>
    <row r="11" spans="1:20" ht="15.75" thickBot="1" x14ac:dyDescent="0.3">
      <c r="A11" s="16"/>
      <c r="B11" s="16"/>
      <c r="C11" s="16"/>
      <c r="D11" s="16"/>
      <c r="E11" s="16"/>
      <c r="F11" s="16"/>
      <c r="G11" s="152"/>
      <c r="H11" s="152"/>
    </row>
    <row r="12" spans="1:20" ht="15.75" thickBot="1" x14ac:dyDescent="0.3">
      <c r="A12" s="253" t="s">
        <v>43</v>
      </c>
      <c r="B12" s="254"/>
      <c r="C12" s="254"/>
      <c r="D12" s="254"/>
      <c r="E12" s="254"/>
      <c r="F12" s="363"/>
      <c r="G12" s="456" t="s">
        <v>218</v>
      </c>
      <c r="H12" s="227"/>
      <c r="I12" s="19" t="s">
        <v>30</v>
      </c>
      <c r="J12" s="28"/>
    </row>
    <row r="13" spans="1:20" ht="15.75" thickBot="1" x14ac:dyDescent="0.3">
      <c r="A13" s="364" t="s">
        <v>35</v>
      </c>
      <c r="B13" s="365"/>
      <c r="C13" s="365"/>
      <c r="D13" s="365"/>
      <c r="E13" s="365"/>
      <c r="F13" s="366"/>
      <c r="G13" s="448" t="s">
        <v>222</v>
      </c>
      <c r="H13" s="449"/>
      <c r="I13" s="17" t="s">
        <v>36</v>
      </c>
      <c r="J13" s="28"/>
    </row>
    <row r="14" spans="1:20" ht="15.75" thickBot="1" x14ac:dyDescent="0.3"/>
    <row r="15" spans="1:20" ht="16.5" thickBot="1" x14ac:dyDescent="0.3">
      <c r="A15" s="369" t="s">
        <v>60</v>
      </c>
      <c r="B15" s="370"/>
      <c r="C15" s="371"/>
    </row>
    <row r="16" spans="1:20" ht="15" customHeight="1" thickBot="1" x14ac:dyDescent="0.3">
      <c r="A16" s="372" t="s">
        <v>56</v>
      </c>
      <c r="B16" s="373"/>
      <c r="C16" s="373"/>
      <c r="D16" s="373"/>
      <c r="E16" s="373"/>
      <c r="F16" s="450" t="s">
        <v>62</v>
      </c>
      <c r="G16" s="377" t="s">
        <v>57</v>
      </c>
      <c r="H16" s="398" t="s">
        <v>40</v>
      </c>
      <c r="I16" s="399"/>
      <c r="J16" s="403" t="s">
        <v>42</v>
      </c>
      <c r="K16" s="398"/>
      <c r="L16" s="399"/>
      <c r="M16" s="403" t="s">
        <v>41</v>
      </c>
      <c r="N16" s="398"/>
      <c r="O16" s="398"/>
      <c r="P16" s="398"/>
      <c r="Q16" s="398"/>
      <c r="R16" s="398"/>
      <c r="S16" s="398"/>
      <c r="T16" s="399"/>
    </row>
    <row r="17" spans="1:20" ht="15" customHeight="1" x14ac:dyDescent="0.25">
      <c r="A17" s="380" t="s">
        <v>53</v>
      </c>
      <c r="B17" s="380" t="s">
        <v>54</v>
      </c>
      <c r="C17" s="27" t="s">
        <v>55</v>
      </c>
      <c r="D17" s="380" t="s">
        <v>61</v>
      </c>
      <c r="E17" s="382" t="s">
        <v>59</v>
      </c>
      <c r="F17" s="451"/>
      <c r="G17" s="378"/>
      <c r="H17" s="400"/>
      <c r="I17" s="401"/>
      <c r="J17" s="404"/>
      <c r="K17" s="400"/>
      <c r="L17" s="401"/>
      <c r="M17" s="404"/>
      <c r="N17" s="400"/>
      <c r="O17" s="400"/>
      <c r="P17" s="400"/>
      <c r="Q17" s="400"/>
      <c r="R17" s="400"/>
      <c r="S17" s="400"/>
      <c r="T17" s="401"/>
    </row>
    <row r="18" spans="1:20" ht="27.75" customHeight="1" thickBot="1" x14ac:dyDescent="0.3">
      <c r="A18" s="446"/>
      <c r="B18" s="446"/>
      <c r="C18" s="26" t="s">
        <v>58</v>
      </c>
      <c r="D18" s="446"/>
      <c r="E18" s="447"/>
      <c r="F18" s="452"/>
      <c r="G18" s="453"/>
      <c r="H18" s="444"/>
      <c r="I18" s="445"/>
      <c r="J18" s="443"/>
      <c r="K18" s="444"/>
      <c r="L18" s="445"/>
      <c r="M18" s="443"/>
      <c r="N18" s="444"/>
      <c r="O18" s="444"/>
      <c r="P18" s="444"/>
      <c r="Q18" s="444"/>
      <c r="R18" s="444"/>
      <c r="S18" s="444"/>
      <c r="T18" s="445"/>
    </row>
    <row r="19" spans="1:20" ht="16.5" thickBot="1" x14ac:dyDescent="0.3">
      <c r="A19" s="153" t="s">
        <v>191</v>
      </c>
      <c r="B19" s="154"/>
      <c r="C19" s="155" t="s">
        <v>223</v>
      </c>
      <c r="D19" s="156">
        <v>1200</v>
      </c>
      <c r="E19" s="106">
        <v>0</v>
      </c>
      <c r="F19" s="201" t="s">
        <v>224</v>
      </c>
      <c r="G19" s="157" t="s">
        <v>225</v>
      </c>
      <c r="H19" s="158">
        <v>20</v>
      </c>
      <c r="I19" s="10" t="s">
        <v>36</v>
      </c>
      <c r="J19" s="436" t="s">
        <v>226</v>
      </c>
      <c r="K19" s="437"/>
      <c r="L19" s="437"/>
      <c r="M19" s="12" t="s">
        <v>37</v>
      </c>
      <c r="N19" s="9">
        <v>0</v>
      </c>
      <c r="O19" s="9" t="s">
        <v>38</v>
      </c>
      <c r="P19" s="9">
        <v>0</v>
      </c>
      <c r="Q19" s="9" t="s">
        <v>39</v>
      </c>
      <c r="R19" s="9">
        <v>0</v>
      </c>
      <c r="S19" s="9" t="s">
        <v>18</v>
      </c>
      <c r="T19" s="10">
        <v>0</v>
      </c>
    </row>
    <row r="20" spans="1:20" ht="16.5" thickBot="1" x14ac:dyDescent="0.3">
      <c r="A20" s="159" t="s">
        <v>191</v>
      </c>
      <c r="B20" s="160"/>
      <c r="C20" s="161" t="s">
        <v>227</v>
      </c>
      <c r="D20" s="162">
        <v>1500</v>
      </c>
      <c r="E20" s="163">
        <v>0</v>
      </c>
      <c r="F20" s="201" t="s">
        <v>224</v>
      </c>
      <c r="G20" s="164" t="s">
        <v>228</v>
      </c>
      <c r="H20" s="165">
        <v>40</v>
      </c>
      <c r="I20" s="149" t="s">
        <v>36</v>
      </c>
      <c r="J20" s="438" t="s">
        <v>197</v>
      </c>
      <c r="K20" s="439"/>
      <c r="L20" s="440"/>
      <c r="M20" s="7" t="s">
        <v>37</v>
      </c>
      <c r="N20" s="2">
        <v>0</v>
      </c>
      <c r="O20" s="2" t="s">
        <v>38</v>
      </c>
      <c r="P20" s="2">
        <v>0</v>
      </c>
      <c r="Q20" s="2" t="s">
        <v>39</v>
      </c>
      <c r="R20" s="2">
        <v>0</v>
      </c>
      <c r="S20" s="2" t="s">
        <v>18</v>
      </c>
      <c r="T20" s="4">
        <v>0</v>
      </c>
    </row>
    <row r="21" spans="1:20" ht="30.75" thickBot="1" x14ac:dyDescent="0.3">
      <c r="A21" s="159" t="s">
        <v>191</v>
      </c>
      <c r="B21" s="166" t="s">
        <v>191</v>
      </c>
      <c r="C21" s="167" t="s">
        <v>229</v>
      </c>
      <c r="D21" s="168">
        <v>500</v>
      </c>
      <c r="E21" s="104">
        <v>40</v>
      </c>
      <c r="F21" s="201" t="s">
        <v>194</v>
      </c>
      <c r="G21" s="169" t="s">
        <v>230</v>
      </c>
      <c r="H21" s="104">
        <v>120</v>
      </c>
      <c r="I21" s="4" t="s">
        <v>36</v>
      </c>
      <c r="J21" s="441" t="s">
        <v>231</v>
      </c>
      <c r="K21" s="442"/>
      <c r="L21" s="442"/>
      <c r="M21" s="7" t="s">
        <v>37</v>
      </c>
      <c r="N21" s="2">
        <v>0</v>
      </c>
      <c r="O21" s="2" t="s">
        <v>38</v>
      </c>
      <c r="P21" s="2">
        <v>0</v>
      </c>
      <c r="Q21" s="2" t="s">
        <v>39</v>
      </c>
      <c r="R21" s="2">
        <v>60</v>
      </c>
      <c r="S21" s="2" t="s">
        <v>18</v>
      </c>
      <c r="T21" s="4">
        <v>40</v>
      </c>
    </row>
    <row r="22" spans="1:20" ht="30.75" thickBot="1" x14ac:dyDescent="0.3">
      <c r="A22" s="170"/>
      <c r="B22" s="166" t="s">
        <v>191</v>
      </c>
      <c r="C22" s="167" t="s">
        <v>232</v>
      </c>
      <c r="D22" s="168">
        <v>300</v>
      </c>
      <c r="E22" s="104">
        <v>45</v>
      </c>
      <c r="F22" s="201" t="s">
        <v>194</v>
      </c>
      <c r="G22" s="169" t="s">
        <v>233</v>
      </c>
      <c r="H22" s="104">
        <v>135</v>
      </c>
      <c r="I22" s="4" t="s">
        <v>36</v>
      </c>
      <c r="J22" s="441" t="s">
        <v>234</v>
      </c>
      <c r="K22" s="442"/>
      <c r="L22" s="442"/>
      <c r="M22" s="171" t="s">
        <v>37</v>
      </c>
      <c r="N22" s="172">
        <v>15</v>
      </c>
      <c r="O22" s="172" t="s">
        <v>38</v>
      </c>
      <c r="P22" s="172"/>
      <c r="Q22" s="172" t="s">
        <v>39</v>
      </c>
      <c r="R22" s="172">
        <v>35</v>
      </c>
      <c r="S22" s="172" t="s">
        <v>18</v>
      </c>
      <c r="T22" s="173">
        <v>50</v>
      </c>
    </row>
    <row r="23" spans="1:20" ht="30.75" thickBot="1" x14ac:dyDescent="0.3">
      <c r="A23" s="170"/>
      <c r="B23" s="166" t="s">
        <v>191</v>
      </c>
      <c r="C23" s="167" t="s">
        <v>235</v>
      </c>
      <c r="D23" s="168">
        <v>300</v>
      </c>
      <c r="E23" s="104">
        <v>40</v>
      </c>
      <c r="F23" s="201" t="s">
        <v>236</v>
      </c>
      <c r="G23" s="169" t="s">
        <v>237</v>
      </c>
      <c r="H23" s="104">
        <v>140</v>
      </c>
      <c r="I23" s="4" t="s">
        <v>36</v>
      </c>
      <c r="J23" s="441">
        <v>130</v>
      </c>
      <c r="K23" s="442"/>
      <c r="L23" s="442"/>
      <c r="M23" s="189" t="s">
        <v>37</v>
      </c>
      <c r="N23" s="190">
        <v>50</v>
      </c>
      <c r="O23" s="190" t="s">
        <v>38</v>
      </c>
      <c r="P23" s="190"/>
      <c r="Q23" s="190" t="s">
        <v>39</v>
      </c>
      <c r="R23" s="190">
        <v>30</v>
      </c>
      <c r="S23" s="190" t="s">
        <v>18</v>
      </c>
      <c r="T23" s="184">
        <v>20</v>
      </c>
    </row>
    <row r="24" spans="1:20" ht="16.5" thickBot="1" x14ac:dyDescent="0.3">
      <c r="A24" s="174"/>
      <c r="B24" s="175" t="s">
        <v>191</v>
      </c>
      <c r="C24" s="176" t="s">
        <v>238</v>
      </c>
      <c r="D24" s="177"/>
      <c r="E24" s="105" t="s">
        <v>239</v>
      </c>
      <c r="F24" s="201" t="s">
        <v>236</v>
      </c>
      <c r="G24" s="178" t="s">
        <v>218</v>
      </c>
      <c r="H24" s="105">
        <v>0</v>
      </c>
      <c r="I24" s="6" t="s">
        <v>36</v>
      </c>
      <c r="J24" s="433">
        <v>0</v>
      </c>
      <c r="K24" s="434"/>
      <c r="L24" s="434"/>
      <c r="M24" s="8" t="s">
        <v>37</v>
      </c>
      <c r="N24" s="5">
        <v>75</v>
      </c>
      <c r="O24" s="5" t="s">
        <v>38</v>
      </c>
      <c r="P24" s="5"/>
      <c r="Q24" s="5" t="s">
        <v>39</v>
      </c>
      <c r="R24" s="5">
        <v>25</v>
      </c>
      <c r="S24" s="5" t="s">
        <v>18</v>
      </c>
      <c r="T24" s="6"/>
    </row>
    <row r="25" spans="1:20" x14ac:dyDescent="0.25">
      <c r="A25" s="179"/>
      <c r="B25" s="179"/>
      <c r="C25" s="179"/>
      <c r="D25" s="179"/>
      <c r="E25" s="179"/>
      <c r="F25" s="179"/>
      <c r="G25" s="179"/>
      <c r="H25" s="152"/>
      <c r="I25" s="179"/>
      <c r="J25" s="435"/>
      <c r="K25" s="435"/>
      <c r="L25" s="435"/>
      <c r="M25" s="179"/>
      <c r="N25" s="179"/>
      <c r="O25" s="179"/>
      <c r="P25" s="179"/>
      <c r="Q25" s="179"/>
      <c r="R25" s="179"/>
      <c r="S25" s="179"/>
      <c r="T25" s="179"/>
    </row>
    <row r="26" spans="1:20" x14ac:dyDescent="0.25">
      <c r="A26" s="179"/>
      <c r="B26" s="179"/>
      <c r="C26" s="179"/>
      <c r="D26" s="179"/>
      <c r="E26" s="179"/>
      <c r="F26" s="179"/>
      <c r="G26" s="179"/>
      <c r="H26" s="152"/>
      <c r="I26" s="179"/>
      <c r="J26" s="435"/>
      <c r="K26" s="435"/>
      <c r="L26" s="435"/>
      <c r="M26" s="179"/>
      <c r="N26" s="179"/>
      <c r="O26" s="179"/>
      <c r="P26" s="179"/>
      <c r="Q26" s="179"/>
      <c r="R26" s="179"/>
      <c r="S26" s="179"/>
      <c r="T26" s="179"/>
    </row>
    <row r="27" spans="1:20" x14ac:dyDescent="0.25">
      <c r="A27" s="179"/>
      <c r="B27" s="179"/>
      <c r="C27" s="179"/>
      <c r="D27" s="179"/>
      <c r="E27" s="179"/>
      <c r="F27" s="179"/>
      <c r="G27" s="179"/>
      <c r="H27" s="152"/>
      <c r="I27" s="179"/>
      <c r="J27" s="435"/>
      <c r="K27" s="435"/>
      <c r="L27" s="435"/>
      <c r="M27" s="179"/>
      <c r="N27" s="179"/>
      <c r="O27" s="179"/>
      <c r="P27" s="179"/>
      <c r="Q27" s="179"/>
      <c r="R27" s="179"/>
      <c r="S27" s="179"/>
      <c r="T27" s="179"/>
    </row>
    <row r="28" spans="1:20" x14ac:dyDescent="0.25">
      <c r="A28" s="179"/>
      <c r="B28" s="179"/>
      <c r="C28" s="179"/>
      <c r="D28" s="179"/>
      <c r="E28" s="179"/>
      <c r="F28" s="179"/>
      <c r="G28" s="179"/>
      <c r="H28" s="152"/>
      <c r="I28" s="179"/>
      <c r="J28" s="435"/>
      <c r="K28" s="435"/>
      <c r="L28" s="435"/>
      <c r="M28" s="179"/>
      <c r="N28" s="179"/>
      <c r="O28" s="179"/>
      <c r="P28" s="179"/>
      <c r="Q28" s="179"/>
      <c r="R28" s="179"/>
      <c r="S28" s="179"/>
      <c r="T28" s="179"/>
    </row>
    <row r="29" spans="1:20" x14ac:dyDescent="0.25">
      <c r="A29" s="179"/>
      <c r="B29" s="179"/>
      <c r="C29" s="179"/>
      <c r="D29" s="179"/>
      <c r="E29" s="179"/>
      <c r="F29" s="179"/>
      <c r="G29" s="179"/>
      <c r="H29" s="152"/>
      <c r="I29" s="179"/>
      <c r="J29" s="435"/>
      <c r="K29" s="435"/>
      <c r="L29" s="435"/>
      <c r="M29" s="179"/>
      <c r="N29" s="179"/>
      <c r="O29" s="179"/>
      <c r="P29" s="179"/>
      <c r="Q29" s="179"/>
      <c r="R29" s="179"/>
      <c r="S29" s="179"/>
      <c r="T29" s="179"/>
    </row>
    <row r="30" spans="1:20" x14ac:dyDescent="0.25">
      <c r="A30" s="179"/>
      <c r="B30" s="179"/>
      <c r="C30" s="179"/>
      <c r="D30" s="179"/>
      <c r="E30" s="179"/>
      <c r="F30" s="179"/>
      <c r="G30" s="179"/>
      <c r="H30" s="152"/>
      <c r="I30" s="179"/>
      <c r="J30" s="435"/>
      <c r="K30" s="435"/>
      <c r="L30" s="435"/>
      <c r="M30" s="179"/>
      <c r="N30" s="179"/>
      <c r="O30" s="179"/>
      <c r="P30" s="179"/>
      <c r="Q30" s="179"/>
      <c r="R30" s="179"/>
      <c r="S30" s="179"/>
      <c r="T30" s="179"/>
    </row>
    <row r="31" spans="1:20" x14ac:dyDescent="0.25">
      <c r="A31" s="179"/>
      <c r="B31" s="179"/>
      <c r="C31" s="179"/>
      <c r="D31" s="179"/>
      <c r="E31" s="179"/>
      <c r="F31" s="179"/>
      <c r="G31" s="179"/>
      <c r="H31" s="152"/>
      <c r="I31" s="179"/>
      <c r="J31" s="435"/>
      <c r="K31" s="435"/>
      <c r="L31" s="435"/>
      <c r="M31" s="179"/>
      <c r="N31" s="179"/>
      <c r="O31" s="179"/>
      <c r="P31" s="179"/>
      <c r="Q31" s="179"/>
      <c r="R31" s="179"/>
      <c r="S31" s="179"/>
      <c r="T31" s="179"/>
    </row>
  </sheetData>
  <mergeCells count="40">
    <mergeCell ref="A1:C3"/>
    <mergeCell ref="D1:H3"/>
    <mergeCell ref="I1:T3"/>
    <mergeCell ref="A5:B5"/>
    <mergeCell ref="C5:D5"/>
    <mergeCell ref="G5:H5"/>
    <mergeCell ref="I5:J5"/>
    <mergeCell ref="K5:L5"/>
    <mergeCell ref="M6:S8"/>
    <mergeCell ref="T6:T8"/>
    <mergeCell ref="A10:F10"/>
    <mergeCell ref="G10:H10"/>
    <mergeCell ref="A12:F12"/>
    <mergeCell ref="G12:H12"/>
    <mergeCell ref="A13:F13"/>
    <mergeCell ref="G13:H13"/>
    <mergeCell ref="A15:C15"/>
    <mergeCell ref="A16:E16"/>
    <mergeCell ref="F16:F18"/>
    <mergeCell ref="G16:G18"/>
    <mergeCell ref="H16:I18"/>
    <mergeCell ref="J16:L18"/>
    <mergeCell ref="M16:T18"/>
    <mergeCell ref="A17:A18"/>
    <mergeCell ref="B17:B18"/>
    <mergeCell ref="D17:D18"/>
    <mergeCell ref="E17:E18"/>
    <mergeCell ref="J19:L19"/>
    <mergeCell ref="J20:L20"/>
    <mergeCell ref="J21:L21"/>
    <mergeCell ref="J22:L22"/>
    <mergeCell ref="J23:L23"/>
    <mergeCell ref="J24:L24"/>
    <mergeCell ref="J31:L31"/>
    <mergeCell ref="J25:L25"/>
    <mergeCell ref="J26:L26"/>
    <mergeCell ref="J27:L27"/>
    <mergeCell ref="J28:L28"/>
    <mergeCell ref="J29:L29"/>
    <mergeCell ref="J30:L30"/>
  </mergeCells>
  <pageMargins left="0.70866141732283472" right="0.70866141732283472" top="0.74803149606299213" bottom="0.74803149606299213" header="0.31496062992125984" footer="0.31496062992125984"/>
  <pageSetup paperSize="8"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opLeftCell="A7" workbookViewId="0">
      <selection activeCell="I11" sqref="I11"/>
    </sheetView>
  </sheetViews>
  <sheetFormatPr baseColWidth="10" defaultRowHeight="12.75" x14ac:dyDescent="0.2"/>
  <cols>
    <col min="1" max="1" width="51.140625" style="30" bestFit="1" customWidth="1"/>
    <col min="2" max="5" width="12.7109375" style="30" bestFit="1" customWidth="1"/>
    <col min="6" max="16384" width="11.42578125" style="30"/>
  </cols>
  <sheetData>
    <row r="1" spans="1:5" ht="18" customHeight="1" x14ac:dyDescent="0.2">
      <c r="A1" s="45" t="s">
        <v>49</v>
      </c>
      <c r="B1" s="44">
        <v>1</v>
      </c>
      <c r="C1" s="44">
        <v>2</v>
      </c>
      <c r="D1" s="44"/>
      <c r="E1" s="44"/>
    </row>
    <row r="2" spans="1:5" x14ac:dyDescent="0.2">
      <c r="A2" s="43" t="s">
        <v>70</v>
      </c>
      <c r="B2" s="42">
        <v>272</v>
      </c>
      <c r="C2" s="42">
        <v>170</v>
      </c>
      <c r="D2" s="42"/>
      <c r="E2" s="42"/>
    </row>
    <row r="3" spans="1:5" x14ac:dyDescent="0.2">
      <c r="A3" s="43" t="s">
        <v>69</v>
      </c>
      <c r="B3" s="42">
        <v>20</v>
      </c>
      <c r="C3" s="42">
        <v>64</v>
      </c>
      <c r="D3" s="42"/>
      <c r="E3" s="42"/>
    </row>
    <row r="4" spans="1:5" ht="13.5" thickBot="1" x14ac:dyDescent="0.25">
      <c r="A4" s="41" t="s">
        <v>68</v>
      </c>
      <c r="B4" s="40">
        <v>190</v>
      </c>
      <c r="C4" s="40">
        <v>216</v>
      </c>
      <c r="D4" s="40"/>
      <c r="E4" s="40"/>
    </row>
    <row r="5" spans="1:5" ht="13.5" thickBot="1" x14ac:dyDescent="0.25">
      <c r="A5" s="39" t="s">
        <v>67</v>
      </c>
      <c r="B5" s="38">
        <f>SUM(B2:B4)</f>
        <v>482</v>
      </c>
      <c r="C5" s="38">
        <f>SUM(C2:C4)</f>
        <v>450</v>
      </c>
      <c r="D5" s="38"/>
      <c r="E5" s="37"/>
    </row>
    <row r="6" spans="1:5" x14ac:dyDescent="0.2">
      <c r="A6" s="36" t="s">
        <v>66</v>
      </c>
      <c r="B6" s="35">
        <f>B5/140</f>
        <v>3.4428571428571431</v>
      </c>
      <c r="C6" s="35">
        <f>C5/50</f>
        <v>9</v>
      </c>
      <c r="D6" s="35"/>
      <c r="E6" s="34"/>
    </row>
    <row r="7" spans="1:5" ht="13.5" thickBot="1" x14ac:dyDescent="0.25">
      <c r="A7" s="33" t="s">
        <v>65</v>
      </c>
      <c r="B7" s="32">
        <v>2</v>
      </c>
      <c r="C7" s="32">
        <v>4</v>
      </c>
      <c r="D7" s="32"/>
      <c r="E7" s="31"/>
    </row>
  </sheetData>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opLeftCell="E10" workbookViewId="0">
      <selection activeCell="X12" sqref="X12:X14"/>
    </sheetView>
  </sheetViews>
  <sheetFormatPr baseColWidth="10" defaultRowHeight="12.75" x14ac:dyDescent="0.2"/>
  <cols>
    <col min="1" max="3" width="11.42578125" style="46"/>
    <col min="4" max="4" width="46.7109375" style="46" customWidth="1"/>
    <col min="5" max="5" width="8.42578125" style="46" customWidth="1"/>
    <col min="6" max="6" width="14.28515625" style="46" customWidth="1"/>
    <col min="7" max="11" width="11.42578125" style="46"/>
    <col min="12" max="12" width="16.42578125" style="46" customWidth="1"/>
    <col min="13" max="13" width="11.42578125" style="46"/>
    <col min="14" max="14" width="13" style="46" customWidth="1"/>
    <col min="15" max="20" width="0" style="46" hidden="1" customWidth="1"/>
    <col min="21" max="21" width="10" style="46" customWidth="1"/>
    <col min="22" max="23" width="9.85546875" style="46" customWidth="1"/>
    <col min="24" max="24" width="6.28515625" style="46" customWidth="1"/>
    <col min="25" max="25" width="9.5703125" style="46" customWidth="1"/>
    <col min="26" max="26" width="9" style="46" customWidth="1"/>
    <col min="27" max="27" width="6.5703125" style="46" customWidth="1"/>
    <col min="28" max="28" width="9.42578125" style="46" customWidth="1"/>
    <col min="29" max="29" width="9" style="46" customWidth="1"/>
    <col min="30" max="30" width="6.85546875" style="46" customWidth="1"/>
    <col min="31" max="31" width="9.42578125" style="46" customWidth="1"/>
    <col min="32" max="32" width="9" style="46" customWidth="1"/>
    <col min="33" max="16384" width="11.42578125" style="46"/>
  </cols>
  <sheetData>
    <row r="1" spans="1:32" ht="16.5" thickBot="1" x14ac:dyDescent="0.3">
      <c r="A1" s="457" t="s">
        <v>121</v>
      </c>
      <c r="B1" s="457"/>
      <c r="C1" s="457"/>
      <c r="D1" s="457"/>
      <c r="E1" s="457"/>
      <c r="F1" s="457"/>
      <c r="G1" s="457"/>
      <c r="H1" s="457"/>
      <c r="I1" s="457"/>
      <c r="J1" s="457"/>
      <c r="K1" s="457"/>
      <c r="L1" s="457"/>
      <c r="M1" s="457"/>
      <c r="N1" s="457"/>
      <c r="O1" s="457"/>
      <c r="P1" s="457"/>
      <c r="Q1" s="457"/>
      <c r="R1" s="457"/>
      <c r="S1" s="457"/>
      <c r="T1" s="457"/>
      <c r="U1" s="463" t="s">
        <v>113</v>
      </c>
      <c r="V1" s="463"/>
      <c r="W1" s="463"/>
      <c r="X1" s="463"/>
      <c r="Y1" s="463"/>
      <c r="Z1" s="463"/>
      <c r="AA1" s="463"/>
      <c r="AB1" s="463"/>
      <c r="AC1" s="463"/>
      <c r="AD1" s="463"/>
      <c r="AE1" s="463"/>
      <c r="AF1" s="463"/>
    </row>
    <row r="2" spans="1:32" ht="16.5" thickBot="1" x14ac:dyDescent="0.3">
      <c r="A2" s="464" t="s">
        <v>120</v>
      </c>
      <c r="B2" s="464"/>
      <c r="C2" s="464"/>
      <c r="D2" s="464"/>
      <c r="E2" s="464"/>
      <c r="F2" s="464"/>
      <c r="G2" s="464"/>
      <c r="H2" s="464"/>
      <c r="I2" s="464"/>
      <c r="J2" s="464"/>
      <c r="K2" s="464"/>
      <c r="L2" s="464"/>
      <c r="M2" s="79"/>
      <c r="N2" s="79"/>
      <c r="O2" s="79"/>
      <c r="P2" s="79"/>
      <c r="Q2" s="79"/>
      <c r="R2" s="79"/>
      <c r="S2" s="79"/>
      <c r="T2" s="78"/>
      <c r="U2" s="465" t="s">
        <v>119</v>
      </c>
      <c r="V2" s="465"/>
      <c r="W2" s="465"/>
      <c r="X2" s="465" t="s">
        <v>118</v>
      </c>
      <c r="Y2" s="465"/>
      <c r="Z2" s="465"/>
      <c r="AA2" s="465" t="s">
        <v>117</v>
      </c>
      <c r="AB2" s="465"/>
      <c r="AC2" s="465"/>
      <c r="AD2" s="465" t="s">
        <v>116</v>
      </c>
      <c r="AE2" s="465"/>
      <c r="AF2" s="465"/>
    </row>
    <row r="3" spans="1:32" ht="13.5" customHeight="1" thickBot="1" x14ac:dyDescent="0.25">
      <c r="A3" s="466" t="s">
        <v>115</v>
      </c>
      <c r="B3" s="466"/>
      <c r="C3" s="466"/>
      <c r="D3" s="77" t="s">
        <v>114</v>
      </c>
      <c r="E3" s="76" t="s">
        <v>113</v>
      </c>
      <c r="F3" s="467" t="s">
        <v>112</v>
      </c>
      <c r="G3" s="467"/>
      <c r="H3" s="467"/>
      <c r="I3" s="467"/>
      <c r="J3" s="467"/>
      <c r="K3" s="467"/>
      <c r="L3" s="467"/>
      <c r="M3" s="468" t="s">
        <v>111</v>
      </c>
      <c r="N3" s="468"/>
      <c r="O3" s="468"/>
      <c r="P3" s="468"/>
      <c r="Q3" s="468"/>
      <c r="R3" s="468"/>
      <c r="S3" s="468"/>
      <c r="T3" s="468"/>
      <c r="U3" s="75" t="s">
        <v>110</v>
      </c>
      <c r="V3" s="74" t="s">
        <v>109</v>
      </c>
      <c r="W3" s="73" t="s">
        <v>108</v>
      </c>
      <c r="X3" s="75" t="s">
        <v>110</v>
      </c>
      <c r="Y3" s="74" t="s">
        <v>109</v>
      </c>
      <c r="Z3" s="73" t="s">
        <v>108</v>
      </c>
      <c r="AA3" s="75" t="s">
        <v>110</v>
      </c>
      <c r="AB3" s="74" t="s">
        <v>109</v>
      </c>
      <c r="AC3" s="73" t="s">
        <v>108</v>
      </c>
      <c r="AD3" s="75" t="s">
        <v>110</v>
      </c>
      <c r="AE3" s="74" t="s">
        <v>109</v>
      </c>
      <c r="AF3" s="73" t="s">
        <v>108</v>
      </c>
    </row>
    <row r="4" spans="1:32" ht="22.9" customHeight="1" thickBot="1" x14ac:dyDescent="0.25">
      <c r="A4" s="474" t="s">
        <v>107</v>
      </c>
      <c r="B4" s="474"/>
      <c r="C4" s="474"/>
      <c r="D4" s="66" t="s">
        <v>106</v>
      </c>
      <c r="E4" s="60">
        <v>1</v>
      </c>
      <c r="F4" s="475" t="s">
        <v>105</v>
      </c>
      <c r="G4" s="475"/>
      <c r="H4" s="475"/>
      <c r="I4" s="475"/>
      <c r="J4" s="475"/>
      <c r="K4" s="475"/>
      <c r="L4" s="475"/>
      <c r="M4" s="476" t="s">
        <v>75</v>
      </c>
      <c r="N4" s="476"/>
      <c r="O4" s="476"/>
      <c r="P4" s="476"/>
      <c r="Q4" s="476"/>
      <c r="R4" s="476"/>
      <c r="S4" s="476"/>
      <c r="T4" s="476"/>
      <c r="U4" s="461">
        <v>1</v>
      </c>
      <c r="V4" s="462">
        <v>2</v>
      </c>
      <c r="W4" s="460" t="s">
        <v>72</v>
      </c>
      <c r="X4" s="458">
        <v>1</v>
      </c>
      <c r="Y4" s="459">
        <v>1</v>
      </c>
      <c r="Z4" s="460" t="s">
        <v>280</v>
      </c>
      <c r="AA4" s="459"/>
      <c r="AB4" s="459"/>
      <c r="AC4" s="460"/>
      <c r="AD4" s="458"/>
      <c r="AE4" s="459"/>
      <c r="AF4" s="460"/>
    </row>
    <row r="5" spans="1:32" ht="22.9" customHeight="1" thickBot="1" x14ac:dyDescent="0.25">
      <c r="A5" s="474"/>
      <c r="B5" s="474"/>
      <c r="C5" s="474"/>
      <c r="D5" s="65" t="s">
        <v>104</v>
      </c>
      <c r="E5" s="58">
        <v>2</v>
      </c>
      <c r="F5" s="475"/>
      <c r="G5" s="475"/>
      <c r="H5" s="475"/>
      <c r="I5" s="475"/>
      <c r="J5" s="475"/>
      <c r="K5" s="475"/>
      <c r="L5" s="475"/>
      <c r="M5" s="471" t="s">
        <v>73</v>
      </c>
      <c r="N5" s="471"/>
      <c r="O5" s="471"/>
      <c r="P5" s="471"/>
      <c r="Q5" s="471"/>
      <c r="R5" s="471"/>
      <c r="S5" s="471"/>
      <c r="T5" s="471"/>
      <c r="U5" s="461"/>
      <c r="V5" s="462"/>
      <c r="W5" s="460"/>
      <c r="X5" s="458"/>
      <c r="Y5" s="459"/>
      <c r="Z5" s="460"/>
      <c r="AA5" s="459"/>
      <c r="AB5" s="459"/>
      <c r="AC5" s="460"/>
      <c r="AD5" s="458"/>
      <c r="AE5" s="459"/>
      <c r="AF5" s="460"/>
    </row>
    <row r="6" spans="1:32" ht="22.9" customHeight="1" thickBot="1" x14ac:dyDescent="0.25">
      <c r="A6" s="474"/>
      <c r="B6" s="474"/>
      <c r="C6" s="474"/>
      <c r="D6" s="64" t="s">
        <v>103</v>
      </c>
      <c r="E6" s="62">
        <v>3</v>
      </c>
      <c r="F6" s="475"/>
      <c r="G6" s="475"/>
      <c r="H6" s="475"/>
      <c r="I6" s="475"/>
      <c r="J6" s="475"/>
      <c r="K6" s="475"/>
      <c r="L6" s="475"/>
      <c r="M6" s="477" t="s">
        <v>74</v>
      </c>
      <c r="N6" s="477"/>
      <c r="O6" s="477"/>
      <c r="P6" s="477"/>
      <c r="Q6" s="477"/>
      <c r="R6" s="477"/>
      <c r="S6" s="477"/>
      <c r="T6" s="477"/>
      <c r="U6" s="461"/>
      <c r="V6" s="462"/>
      <c r="W6" s="460"/>
      <c r="X6" s="458"/>
      <c r="Y6" s="459"/>
      <c r="Z6" s="460"/>
      <c r="AA6" s="459"/>
      <c r="AB6" s="459"/>
      <c r="AC6" s="460"/>
      <c r="AD6" s="458"/>
      <c r="AE6" s="459"/>
      <c r="AF6" s="460"/>
    </row>
    <row r="7" spans="1:32" ht="22.9" customHeight="1" thickBot="1" x14ac:dyDescent="0.25">
      <c r="A7" s="469" t="s">
        <v>102</v>
      </c>
      <c r="B7" s="469"/>
      <c r="C7" s="469"/>
      <c r="D7" s="72" t="s">
        <v>101</v>
      </c>
      <c r="E7" s="71">
        <v>0</v>
      </c>
      <c r="F7" s="470" t="s">
        <v>100</v>
      </c>
      <c r="G7" s="470"/>
      <c r="H7" s="470"/>
      <c r="I7" s="470"/>
      <c r="J7" s="470"/>
      <c r="K7" s="470"/>
      <c r="L7" s="470"/>
      <c r="M7" s="471" t="s">
        <v>73</v>
      </c>
      <c r="N7" s="471"/>
      <c r="O7" s="471"/>
      <c r="P7" s="471"/>
      <c r="Q7" s="471"/>
      <c r="R7" s="471"/>
      <c r="S7" s="471"/>
      <c r="T7" s="471"/>
      <c r="U7" s="472">
        <v>0</v>
      </c>
      <c r="V7" s="462">
        <v>2</v>
      </c>
      <c r="W7" s="473" t="s">
        <v>281</v>
      </c>
      <c r="X7" s="478">
        <v>0</v>
      </c>
      <c r="Y7" s="479">
        <v>0</v>
      </c>
      <c r="Z7" s="473" t="s">
        <v>280</v>
      </c>
      <c r="AA7" s="478"/>
      <c r="AB7" s="479"/>
      <c r="AC7" s="473"/>
      <c r="AD7" s="478"/>
      <c r="AE7" s="479"/>
      <c r="AF7" s="473"/>
    </row>
    <row r="8" spans="1:32" ht="22.9" customHeight="1" thickBot="1" x14ac:dyDescent="0.25">
      <c r="A8" s="469"/>
      <c r="B8" s="469"/>
      <c r="C8" s="469"/>
      <c r="D8" s="70" t="s">
        <v>99</v>
      </c>
      <c r="E8" s="56">
        <v>2</v>
      </c>
      <c r="F8" s="470"/>
      <c r="G8" s="470"/>
      <c r="H8" s="470"/>
      <c r="I8" s="470"/>
      <c r="J8" s="470"/>
      <c r="K8" s="470"/>
      <c r="L8" s="470"/>
      <c r="M8" s="477" t="s">
        <v>74</v>
      </c>
      <c r="N8" s="477"/>
      <c r="O8" s="477"/>
      <c r="P8" s="477"/>
      <c r="Q8" s="477"/>
      <c r="R8" s="477"/>
      <c r="S8" s="477"/>
      <c r="T8" s="477"/>
      <c r="U8" s="472"/>
      <c r="V8" s="462"/>
      <c r="W8" s="473"/>
      <c r="X8" s="478"/>
      <c r="Y8" s="479"/>
      <c r="Z8" s="473"/>
      <c r="AA8" s="478"/>
      <c r="AB8" s="479"/>
      <c r="AC8" s="473"/>
      <c r="AD8" s="478"/>
      <c r="AE8" s="479"/>
      <c r="AF8" s="473"/>
    </row>
    <row r="9" spans="1:32" ht="22.9" customHeight="1" thickBot="1" x14ac:dyDescent="0.25">
      <c r="A9" s="474" t="s">
        <v>98</v>
      </c>
      <c r="B9" s="474"/>
      <c r="C9" s="474"/>
      <c r="D9" s="69" t="s">
        <v>97</v>
      </c>
      <c r="E9" s="60">
        <v>1</v>
      </c>
      <c r="F9" s="475" t="s">
        <v>96</v>
      </c>
      <c r="G9" s="475"/>
      <c r="H9" s="475"/>
      <c r="I9" s="475"/>
      <c r="J9" s="475"/>
      <c r="K9" s="475"/>
      <c r="L9" s="475"/>
      <c r="M9" s="476" t="s">
        <v>75</v>
      </c>
      <c r="N9" s="476"/>
      <c r="O9" s="476"/>
      <c r="P9" s="476"/>
      <c r="Q9" s="476"/>
      <c r="R9" s="476"/>
      <c r="S9" s="476"/>
      <c r="T9" s="476"/>
      <c r="U9" s="472">
        <v>3</v>
      </c>
      <c r="V9" s="462">
        <v>3</v>
      </c>
      <c r="W9" s="473" t="s">
        <v>280</v>
      </c>
      <c r="X9" s="478">
        <v>3</v>
      </c>
      <c r="Y9" s="479">
        <v>3</v>
      </c>
      <c r="Z9" s="473" t="s">
        <v>280</v>
      </c>
      <c r="AA9" s="478"/>
      <c r="AB9" s="479"/>
      <c r="AC9" s="473"/>
      <c r="AD9" s="478"/>
      <c r="AE9" s="479"/>
      <c r="AF9" s="473"/>
    </row>
    <row r="10" spans="1:32" ht="28.5" customHeight="1" thickBot="1" x14ac:dyDescent="0.25">
      <c r="A10" s="474"/>
      <c r="B10" s="474"/>
      <c r="C10" s="474"/>
      <c r="D10" s="68" t="s">
        <v>95</v>
      </c>
      <c r="E10" s="58">
        <v>2</v>
      </c>
      <c r="F10" s="475"/>
      <c r="G10" s="475"/>
      <c r="H10" s="475"/>
      <c r="I10" s="475"/>
      <c r="J10" s="475"/>
      <c r="K10" s="475"/>
      <c r="L10" s="475"/>
      <c r="M10" s="471" t="s">
        <v>73</v>
      </c>
      <c r="N10" s="471"/>
      <c r="O10" s="471"/>
      <c r="P10" s="471"/>
      <c r="Q10" s="471"/>
      <c r="R10" s="471"/>
      <c r="S10" s="471"/>
      <c r="T10" s="471"/>
      <c r="U10" s="472"/>
      <c r="V10" s="462"/>
      <c r="W10" s="473"/>
      <c r="X10" s="478"/>
      <c r="Y10" s="479"/>
      <c r="Z10" s="473"/>
      <c r="AA10" s="478"/>
      <c r="AB10" s="479"/>
      <c r="AC10" s="473"/>
      <c r="AD10" s="478"/>
      <c r="AE10" s="479"/>
      <c r="AF10" s="473"/>
    </row>
    <row r="11" spans="1:32" ht="22.9" customHeight="1" thickBot="1" x14ac:dyDescent="0.25">
      <c r="A11" s="474"/>
      <c r="B11" s="474"/>
      <c r="C11" s="474"/>
      <c r="D11" s="67" t="s">
        <v>94</v>
      </c>
      <c r="E11" s="62">
        <v>3</v>
      </c>
      <c r="F11" s="475"/>
      <c r="G11" s="475"/>
      <c r="H11" s="475"/>
      <c r="I11" s="475"/>
      <c r="J11" s="475"/>
      <c r="K11" s="475"/>
      <c r="L11" s="475"/>
      <c r="M11" s="477" t="s">
        <v>74</v>
      </c>
      <c r="N11" s="477"/>
      <c r="O11" s="477"/>
      <c r="P11" s="477"/>
      <c r="Q11" s="477"/>
      <c r="R11" s="477"/>
      <c r="S11" s="477"/>
      <c r="T11" s="477"/>
      <c r="U11" s="472"/>
      <c r="V11" s="462"/>
      <c r="W11" s="473"/>
      <c r="X11" s="478"/>
      <c r="Y11" s="479"/>
      <c r="Z11" s="473"/>
      <c r="AA11" s="478"/>
      <c r="AB11" s="479"/>
      <c r="AC11" s="473"/>
      <c r="AD11" s="478"/>
      <c r="AE11" s="479"/>
      <c r="AF11" s="473"/>
    </row>
    <row r="12" spans="1:32" ht="22.9" customHeight="1" thickBot="1" x14ac:dyDescent="0.25">
      <c r="A12" s="474" t="s">
        <v>93</v>
      </c>
      <c r="B12" s="474"/>
      <c r="C12" s="474"/>
      <c r="D12" s="66" t="s">
        <v>92</v>
      </c>
      <c r="E12" s="60">
        <v>0</v>
      </c>
      <c r="F12" s="475" t="s">
        <v>91</v>
      </c>
      <c r="G12" s="475"/>
      <c r="H12" s="475"/>
      <c r="I12" s="475"/>
      <c r="J12" s="475"/>
      <c r="K12" s="475"/>
      <c r="L12" s="475"/>
      <c r="M12" s="476" t="s">
        <v>75</v>
      </c>
      <c r="N12" s="476"/>
      <c r="O12" s="476"/>
      <c r="P12" s="476"/>
      <c r="Q12" s="476"/>
      <c r="R12" s="476"/>
      <c r="S12" s="476"/>
      <c r="T12" s="476"/>
      <c r="U12" s="472">
        <v>0</v>
      </c>
      <c r="V12" s="462">
        <v>2</v>
      </c>
      <c r="W12" s="473" t="s">
        <v>281</v>
      </c>
      <c r="X12" s="478">
        <v>0</v>
      </c>
      <c r="Y12" s="479">
        <v>0</v>
      </c>
      <c r="Z12" s="473" t="s">
        <v>280</v>
      </c>
      <c r="AA12" s="478"/>
      <c r="AB12" s="479"/>
      <c r="AC12" s="473"/>
      <c r="AD12" s="478"/>
      <c r="AE12" s="479"/>
      <c r="AF12" s="473"/>
    </row>
    <row r="13" spans="1:32" ht="22.9" customHeight="1" thickBot="1" x14ac:dyDescent="0.25">
      <c r="A13" s="474"/>
      <c r="B13" s="474"/>
      <c r="C13" s="474"/>
      <c r="D13" s="65" t="s">
        <v>90</v>
      </c>
      <c r="E13" s="58">
        <v>1</v>
      </c>
      <c r="F13" s="475"/>
      <c r="G13" s="475"/>
      <c r="H13" s="475"/>
      <c r="I13" s="475"/>
      <c r="J13" s="475"/>
      <c r="K13" s="475"/>
      <c r="L13" s="475"/>
      <c r="M13" s="471" t="s">
        <v>73</v>
      </c>
      <c r="N13" s="471"/>
      <c r="O13" s="471"/>
      <c r="P13" s="471"/>
      <c r="Q13" s="471"/>
      <c r="R13" s="471"/>
      <c r="S13" s="471"/>
      <c r="T13" s="471"/>
      <c r="U13" s="472"/>
      <c r="V13" s="462"/>
      <c r="W13" s="473"/>
      <c r="X13" s="478"/>
      <c r="Y13" s="479"/>
      <c r="Z13" s="473"/>
      <c r="AA13" s="478"/>
      <c r="AB13" s="479"/>
      <c r="AC13" s="473"/>
      <c r="AD13" s="478"/>
      <c r="AE13" s="479"/>
      <c r="AF13" s="473"/>
    </row>
    <row r="14" spans="1:32" ht="22.9" customHeight="1" thickBot="1" x14ac:dyDescent="0.25">
      <c r="A14" s="474"/>
      <c r="B14" s="474"/>
      <c r="C14" s="474"/>
      <c r="D14" s="64" t="s">
        <v>89</v>
      </c>
      <c r="E14" s="62">
        <v>2</v>
      </c>
      <c r="F14" s="475"/>
      <c r="G14" s="475"/>
      <c r="H14" s="475"/>
      <c r="I14" s="475"/>
      <c r="J14" s="475"/>
      <c r="K14" s="475"/>
      <c r="L14" s="475"/>
      <c r="M14" s="477" t="s">
        <v>74</v>
      </c>
      <c r="N14" s="477"/>
      <c r="O14" s="477"/>
      <c r="P14" s="477"/>
      <c r="Q14" s="477"/>
      <c r="R14" s="477"/>
      <c r="S14" s="477"/>
      <c r="T14" s="477"/>
      <c r="U14" s="472"/>
      <c r="V14" s="462"/>
      <c r="W14" s="473"/>
      <c r="X14" s="478"/>
      <c r="Y14" s="479"/>
      <c r="Z14" s="473"/>
      <c r="AA14" s="478"/>
      <c r="AB14" s="479"/>
      <c r="AC14" s="473"/>
      <c r="AD14" s="478"/>
      <c r="AE14" s="479"/>
      <c r="AF14" s="473"/>
    </row>
    <row r="15" spans="1:32" ht="22.9" customHeight="1" thickBot="1" x14ac:dyDescent="0.25">
      <c r="A15" s="474" t="s">
        <v>88</v>
      </c>
      <c r="B15" s="474"/>
      <c r="C15" s="474"/>
      <c r="D15" s="61" t="s">
        <v>87</v>
      </c>
      <c r="E15" s="60">
        <v>0</v>
      </c>
      <c r="F15" s="475" t="s">
        <v>86</v>
      </c>
      <c r="G15" s="475"/>
      <c r="H15" s="475"/>
      <c r="I15" s="475"/>
      <c r="J15" s="475"/>
      <c r="K15" s="475"/>
      <c r="L15" s="475"/>
      <c r="M15" s="476" t="s">
        <v>75</v>
      </c>
      <c r="N15" s="476"/>
      <c r="O15" s="476"/>
      <c r="P15" s="476"/>
      <c r="Q15" s="476"/>
      <c r="R15" s="476"/>
      <c r="S15" s="476"/>
      <c r="T15" s="476"/>
      <c r="U15" s="472">
        <v>1</v>
      </c>
      <c r="V15" s="462">
        <v>1</v>
      </c>
      <c r="W15" s="473" t="s">
        <v>72</v>
      </c>
      <c r="X15" s="478">
        <v>0</v>
      </c>
      <c r="Y15" s="479">
        <v>1</v>
      </c>
      <c r="Z15" s="473" t="s">
        <v>72</v>
      </c>
      <c r="AA15" s="478"/>
      <c r="AB15" s="479"/>
      <c r="AC15" s="473"/>
      <c r="AD15" s="478"/>
      <c r="AE15" s="479"/>
      <c r="AF15" s="473"/>
    </row>
    <row r="16" spans="1:32" ht="29.85" customHeight="1" thickBot="1" x14ac:dyDescent="0.25">
      <c r="A16" s="474"/>
      <c r="B16" s="474"/>
      <c r="C16" s="474"/>
      <c r="D16" s="59" t="s">
        <v>85</v>
      </c>
      <c r="E16" s="58">
        <v>1</v>
      </c>
      <c r="F16" s="475"/>
      <c r="G16" s="475"/>
      <c r="H16" s="475"/>
      <c r="I16" s="475"/>
      <c r="J16" s="475"/>
      <c r="K16" s="475"/>
      <c r="L16" s="475"/>
      <c r="M16" s="471" t="s">
        <v>73</v>
      </c>
      <c r="N16" s="471"/>
      <c r="O16" s="471"/>
      <c r="P16" s="471"/>
      <c r="Q16" s="471"/>
      <c r="R16" s="471"/>
      <c r="S16" s="471"/>
      <c r="T16" s="471"/>
      <c r="U16" s="472"/>
      <c r="V16" s="462"/>
      <c r="W16" s="473"/>
      <c r="X16" s="478"/>
      <c r="Y16" s="479"/>
      <c r="Z16" s="473"/>
      <c r="AA16" s="478"/>
      <c r="AB16" s="479"/>
      <c r="AC16" s="473"/>
      <c r="AD16" s="478"/>
      <c r="AE16" s="479"/>
      <c r="AF16" s="473"/>
    </row>
    <row r="17" spans="1:32" ht="22.9" customHeight="1" thickBot="1" x14ac:dyDescent="0.25">
      <c r="A17" s="474"/>
      <c r="B17" s="474"/>
      <c r="C17" s="474"/>
      <c r="D17" s="63" t="s">
        <v>84</v>
      </c>
      <c r="E17" s="62">
        <v>2</v>
      </c>
      <c r="F17" s="475"/>
      <c r="G17" s="475"/>
      <c r="H17" s="475"/>
      <c r="I17" s="475"/>
      <c r="J17" s="475"/>
      <c r="K17" s="475"/>
      <c r="L17" s="475"/>
      <c r="M17" s="477" t="s">
        <v>74</v>
      </c>
      <c r="N17" s="477"/>
      <c r="O17" s="477"/>
      <c r="P17" s="477"/>
      <c r="Q17" s="477"/>
      <c r="R17" s="477"/>
      <c r="S17" s="477"/>
      <c r="T17" s="477"/>
      <c r="U17" s="472"/>
      <c r="V17" s="462"/>
      <c r="W17" s="473"/>
      <c r="X17" s="478"/>
      <c r="Y17" s="479"/>
      <c r="Z17" s="473"/>
      <c r="AA17" s="478"/>
      <c r="AB17" s="479"/>
      <c r="AC17" s="473"/>
      <c r="AD17" s="478"/>
      <c r="AE17" s="479"/>
      <c r="AF17" s="473"/>
    </row>
    <row r="18" spans="1:32" ht="21" customHeight="1" thickBot="1" x14ac:dyDescent="0.25">
      <c r="A18" s="474" t="s">
        <v>83</v>
      </c>
      <c r="B18" s="474"/>
      <c r="C18" s="474"/>
      <c r="D18" s="61" t="s">
        <v>80</v>
      </c>
      <c r="E18" s="60">
        <v>1</v>
      </c>
      <c r="F18" s="475" t="s">
        <v>82</v>
      </c>
      <c r="G18" s="475"/>
      <c r="H18" s="475"/>
      <c r="I18" s="475"/>
      <c r="J18" s="475"/>
      <c r="K18" s="475"/>
      <c r="L18" s="475"/>
      <c r="M18" s="480" t="s">
        <v>73</v>
      </c>
      <c r="N18" s="480"/>
      <c r="O18" s="480"/>
      <c r="P18" s="480"/>
      <c r="Q18" s="480"/>
      <c r="R18" s="480"/>
      <c r="S18" s="480"/>
      <c r="T18" s="480"/>
      <c r="U18" s="472">
        <v>1</v>
      </c>
      <c r="V18" s="462">
        <v>2</v>
      </c>
      <c r="W18" s="473" t="s">
        <v>72</v>
      </c>
      <c r="X18" s="478">
        <v>1</v>
      </c>
      <c r="Y18" s="479">
        <v>2</v>
      </c>
      <c r="Z18" s="473" t="s">
        <v>72</v>
      </c>
      <c r="AA18" s="478"/>
      <c r="AB18" s="479"/>
      <c r="AC18" s="473"/>
      <c r="AD18" s="478"/>
      <c r="AE18" s="479"/>
      <c r="AF18" s="473"/>
    </row>
    <row r="19" spans="1:32" ht="21" customHeight="1" thickBot="1" x14ac:dyDescent="0.25">
      <c r="A19" s="474"/>
      <c r="B19" s="474"/>
      <c r="C19" s="474"/>
      <c r="D19" s="59" t="s">
        <v>78</v>
      </c>
      <c r="E19" s="58">
        <v>2</v>
      </c>
      <c r="F19" s="475"/>
      <c r="G19" s="475"/>
      <c r="H19" s="475"/>
      <c r="I19" s="475"/>
      <c r="J19" s="475"/>
      <c r="K19" s="475"/>
      <c r="L19" s="475"/>
      <c r="M19" s="480"/>
      <c r="N19" s="480"/>
      <c r="O19" s="480"/>
      <c r="P19" s="480"/>
      <c r="Q19" s="480"/>
      <c r="R19" s="480"/>
      <c r="S19" s="480"/>
      <c r="T19" s="480"/>
      <c r="U19" s="472"/>
      <c r="V19" s="462"/>
      <c r="W19" s="473"/>
      <c r="X19" s="478"/>
      <c r="Y19" s="479"/>
      <c r="Z19" s="473"/>
      <c r="AA19" s="478"/>
      <c r="AB19" s="479"/>
      <c r="AC19" s="473"/>
      <c r="AD19" s="478"/>
      <c r="AE19" s="479"/>
      <c r="AF19" s="473"/>
    </row>
    <row r="20" spans="1:32" ht="22.9" customHeight="1" thickBot="1" x14ac:dyDescent="0.25">
      <c r="A20" s="474"/>
      <c r="B20" s="474"/>
      <c r="C20" s="474"/>
      <c r="D20" s="63" t="s">
        <v>77</v>
      </c>
      <c r="E20" s="62">
        <v>3</v>
      </c>
      <c r="F20" s="475"/>
      <c r="G20" s="475"/>
      <c r="H20" s="475"/>
      <c r="I20" s="475"/>
      <c r="J20" s="475"/>
      <c r="K20" s="475"/>
      <c r="L20" s="475"/>
      <c r="M20" s="477" t="s">
        <v>74</v>
      </c>
      <c r="N20" s="477"/>
      <c r="O20" s="477"/>
      <c r="P20" s="477"/>
      <c r="Q20" s="477"/>
      <c r="R20" s="477"/>
      <c r="S20" s="477"/>
      <c r="T20" s="477"/>
      <c r="U20" s="472"/>
      <c r="V20" s="462"/>
      <c r="W20" s="473"/>
      <c r="X20" s="478"/>
      <c r="Y20" s="479"/>
      <c r="Z20" s="473"/>
      <c r="AA20" s="478"/>
      <c r="AB20" s="479"/>
      <c r="AC20" s="473"/>
      <c r="AD20" s="478"/>
      <c r="AE20" s="479"/>
      <c r="AF20" s="473"/>
    </row>
    <row r="21" spans="1:32" ht="21" customHeight="1" thickBot="1" x14ac:dyDescent="0.25">
      <c r="A21" s="474" t="s">
        <v>81</v>
      </c>
      <c r="B21" s="474"/>
      <c r="C21" s="474"/>
      <c r="D21" s="61" t="s">
        <v>80</v>
      </c>
      <c r="E21" s="60">
        <v>1</v>
      </c>
      <c r="F21" s="475" t="s">
        <v>79</v>
      </c>
      <c r="G21" s="475"/>
      <c r="H21" s="475"/>
      <c r="I21" s="475"/>
      <c r="J21" s="475"/>
      <c r="K21" s="475"/>
      <c r="L21" s="475"/>
      <c r="M21" s="480" t="s">
        <v>73</v>
      </c>
      <c r="N21" s="480"/>
      <c r="O21" s="480"/>
      <c r="P21" s="480"/>
      <c r="Q21" s="480"/>
      <c r="R21" s="480"/>
      <c r="S21" s="480"/>
      <c r="T21" s="480"/>
      <c r="U21" s="472">
        <v>1</v>
      </c>
      <c r="V21" s="462">
        <v>2</v>
      </c>
      <c r="W21" s="473" t="s">
        <v>72</v>
      </c>
      <c r="X21" s="478">
        <v>1</v>
      </c>
      <c r="Y21" s="479">
        <v>1</v>
      </c>
      <c r="Z21" s="473" t="s">
        <v>280</v>
      </c>
      <c r="AA21" s="478"/>
      <c r="AB21" s="479"/>
      <c r="AC21" s="473"/>
      <c r="AD21" s="478"/>
      <c r="AE21" s="479"/>
      <c r="AF21" s="473"/>
    </row>
    <row r="22" spans="1:32" ht="21" customHeight="1" thickBot="1" x14ac:dyDescent="0.25">
      <c r="A22" s="474"/>
      <c r="B22" s="474"/>
      <c r="C22" s="474"/>
      <c r="D22" s="59" t="s">
        <v>78</v>
      </c>
      <c r="E22" s="58">
        <v>2</v>
      </c>
      <c r="F22" s="475"/>
      <c r="G22" s="475"/>
      <c r="H22" s="475"/>
      <c r="I22" s="475"/>
      <c r="J22" s="475"/>
      <c r="K22" s="475"/>
      <c r="L22" s="475"/>
      <c r="M22" s="480"/>
      <c r="N22" s="480"/>
      <c r="O22" s="480"/>
      <c r="P22" s="480"/>
      <c r="Q22" s="480"/>
      <c r="R22" s="480"/>
      <c r="S22" s="480"/>
      <c r="T22" s="480"/>
      <c r="U22" s="472"/>
      <c r="V22" s="462"/>
      <c r="W22" s="473"/>
      <c r="X22" s="478"/>
      <c r="Y22" s="479"/>
      <c r="Z22" s="473"/>
      <c r="AA22" s="478"/>
      <c r="AB22" s="479"/>
      <c r="AC22" s="473"/>
      <c r="AD22" s="478"/>
      <c r="AE22" s="479"/>
      <c r="AF22" s="473"/>
    </row>
    <row r="23" spans="1:32" ht="22.9" customHeight="1" thickBot="1" x14ac:dyDescent="0.25">
      <c r="A23" s="481"/>
      <c r="B23" s="481"/>
      <c r="C23" s="481"/>
      <c r="D23" s="57" t="s">
        <v>77</v>
      </c>
      <c r="E23" s="56">
        <v>3</v>
      </c>
      <c r="F23" s="482"/>
      <c r="G23" s="482"/>
      <c r="H23" s="482"/>
      <c r="I23" s="482"/>
      <c r="J23" s="482"/>
      <c r="K23" s="482"/>
      <c r="L23" s="482"/>
      <c r="M23" s="488" t="s">
        <v>74</v>
      </c>
      <c r="N23" s="488"/>
      <c r="O23" s="488"/>
      <c r="P23" s="488"/>
      <c r="Q23" s="488"/>
      <c r="R23" s="488"/>
      <c r="S23" s="488"/>
      <c r="T23" s="488"/>
      <c r="U23" s="483"/>
      <c r="V23" s="484"/>
      <c r="W23" s="485"/>
      <c r="X23" s="486"/>
      <c r="Y23" s="487"/>
      <c r="Z23" s="485"/>
      <c r="AA23" s="486"/>
      <c r="AB23" s="487"/>
      <c r="AC23" s="485"/>
      <c r="AD23" s="486"/>
      <c r="AE23" s="487"/>
      <c r="AF23" s="485"/>
    </row>
    <row r="24" spans="1:32" ht="22.9" customHeight="1" x14ac:dyDescent="0.2">
      <c r="A24" s="489" t="s">
        <v>76</v>
      </c>
      <c r="B24" s="490"/>
      <c r="C24" s="490"/>
      <c r="D24" s="55"/>
      <c r="E24" s="54"/>
      <c r="F24" s="495"/>
      <c r="G24" s="495"/>
      <c r="H24" s="495"/>
      <c r="I24" s="495"/>
      <c r="J24" s="495"/>
      <c r="K24" s="495"/>
      <c r="L24" s="495"/>
      <c r="M24" s="498" t="s">
        <v>75</v>
      </c>
      <c r="N24" s="498"/>
      <c r="O24" s="498"/>
      <c r="P24" s="498"/>
      <c r="Q24" s="498"/>
      <c r="R24" s="498"/>
      <c r="S24" s="498"/>
      <c r="T24" s="498"/>
      <c r="U24" s="499"/>
      <c r="V24" s="499"/>
      <c r="W24" s="503"/>
      <c r="X24" s="506"/>
      <c r="Y24" s="506"/>
      <c r="Z24" s="503"/>
      <c r="AA24" s="506"/>
      <c r="AB24" s="506"/>
      <c r="AC24" s="503"/>
      <c r="AD24" s="506"/>
      <c r="AE24" s="506"/>
      <c r="AF24" s="509"/>
    </row>
    <row r="25" spans="1:32" ht="22.9" customHeight="1" x14ac:dyDescent="0.2">
      <c r="A25" s="491"/>
      <c r="B25" s="492"/>
      <c r="C25" s="492"/>
      <c r="D25" s="53"/>
      <c r="E25" s="52"/>
      <c r="F25" s="496"/>
      <c r="G25" s="496"/>
      <c r="H25" s="496"/>
      <c r="I25" s="496"/>
      <c r="J25" s="496"/>
      <c r="K25" s="496"/>
      <c r="L25" s="496"/>
      <c r="M25" s="512" t="s">
        <v>74</v>
      </c>
      <c r="N25" s="512"/>
      <c r="O25" s="512"/>
      <c r="P25" s="512"/>
      <c r="Q25" s="512"/>
      <c r="R25" s="512"/>
      <c r="S25" s="512"/>
      <c r="T25" s="512"/>
      <c r="U25" s="500"/>
      <c r="V25" s="500"/>
      <c r="W25" s="504"/>
      <c r="X25" s="507"/>
      <c r="Y25" s="507"/>
      <c r="Z25" s="504"/>
      <c r="AA25" s="507"/>
      <c r="AB25" s="507"/>
      <c r="AC25" s="504"/>
      <c r="AD25" s="507"/>
      <c r="AE25" s="507"/>
      <c r="AF25" s="510"/>
    </row>
    <row r="26" spans="1:32" ht="22.9" customHeight="1" thickBot="1" x14ac:dyDescent="0.25">
      <c r="A26" s="493"/>
      <c r="B26" s="494"/>
      <c r="C26" s="494"/>
      <c r="D26" s="51"/>
      <c r="E26" s="50"/>
      <c r="F26" s="497"/>
      <c r="G26" s="497"/>
      <c r="H26" s="497"/>
      <c r="I26" s="497"/>
      <c r="J26" s="497"/>
      <c r="K26" s="497"/>
      <c r="L26" s="497"/>
      <c r="M26" s="513" t="s">
        <v>73</v>
      </c>
      <c r="N26" s="513"/>
      <c r="O26" s="513"/>
      <c r="P26" s="513"/>
      <c r="Q26" s="513"/>
      <c r="R26" s="513"/>
      <c r="S26" s="513"/>
      <c r="T26" s="513"/>
      <c r="U26" s="501"/>
      <c r="V26" s="501"/>
      <c r="W26" s="505"/>
      <c r="X26" s="508"/>
      <c r="Y26" s="508"/>
      <c r="Z26" s="505"/>
      <c r="AA26" s="508"/>
      <c r="AB26" s="508"/>
      <c r="AC26" s="505"/>
      <c r="AD26" s="508"/>
      <c r="AE26" s="508"/>
      <c r="AF26" s="511"/>
    </row>
    <row r="27" spans="1:32" s="47" customFormat="1" x14ac:dyDescent="0.2">
      <c r="U27" s="47">
        <f>SUM(U4:U26)</f>
        <v>7</v>
      </c>
      <c r="V27" s="47">
        <f>SUM(V4:V26)</f>
        <v>14</v>
      </c>
      <c r="W27" s="49">
        <f>V27-U27</f>
        <v>7</v>
      </c>
      <c r="X27" s="47">
        <f>SUM(X4:X26)</f>
        <v>6</v>
      </c>
      <c r="Y27" s="47">
        <f>SUM(Y4:Y26)</f>
        <v>8</v>
      </c>
      <c r="Z27" s="49">
        <f>Y27-X27</f>
        <v>2</v>
      </c>
      <c r="AA27" s="47">
        <f>SUM(AA4:AA26)</f>
        <v>0</v>
      </c>
      <c r="AB27" s="47">
        <f>SUM(AB4:AB26)</f>
        <v>0</v>
      </c>
      <c r="AC27" s="49">
        <f>AB27-AA27</f>
        <v>0</v>
      </c>
      <c r="AD27" s="47">
        <f>SUM(AD4:AD26)</f>
        <v>0</v>
      </c>
      <c r="AE27" s="47">
        <f>SUM(AE4:AE26)</f>
        <v>0</v>
      </c>
      <c r="AF27" s="48" t="s">
        <v>72</v>
      </c>
    </row>
    <row r="28" spans="1:32" ht="12.75" customHeight="1" x14ac:dyDescent="0.2">
      <c r="A28" s="502" t="s">
        <v>71</v>
      </c>
      <c r="B28" s="502"/>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row>
    <row r="29" spans="1:32" ht="13.5" customHeight="1" x14ac:dyDescent="0.2">
      <c r="A29" s="502"/>
      <c r="B29" s="502"/>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row>
    <row r="30" spans="1:32" ht="21" customHeight="1" x14ac:dyDescent="0.2">
      <c r="A30" s="502"/>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row>
    <row r="33" ht="21" customHeight="1" x14ac:dyDescent="0.2"/>
    <row r="36" ht="21" customHeight="1" x14ac:dyDescent="0.2"/>
    <row r="38" ht="21" customHeight="1" x14ac:dyDescent="0.2"/>
    <row r="41" ht="21" customHeight="1" x14ac:dyDescent="0.2"/>
    <row r="44" ht="21" customHeight="1" x14ac:dyDescent="0.2"/>
    <row r="47" ht="21" customHeight="1" x14ac:dyDescent="0.2"/>
    <row r="49" ht="21" customHeight="1" x14ac:dyDescent="0.2"/>
  </sheetData>
  <mergeCells count="144">
    <mergeCell ref="A24:C26"/>
    <mergeCell ref="F24:L26"/>
    <mergeCell ref="M24:T24"/>
    <mergeCell ref="U24:U26"/>
    <mergeCell ref="V24:V26"/>
    <mergeCell ref="W21:W23"/>
    <mergeCell ref="X21:X23"/>
    <mergeCell ref="Y21:Y23"/>
    <mergeCell ref="A28:AF30"/>
    <mergeCell ref="AC24:AC26"/>
    <mergeCell ref="AD24:AD26"/>
    <mergeCell ref="AE24:AE26"/>
    <mergeCell ref="AF24:AF26"/>
    <mergeCell ref="M25:T25"/>
    <mergeCell ref="M26:T26"/>
    <mergeCell ref="W24:W26"/>
    <mergeCell ref="X24:X26"/>
    <mergeCell ref="Y24:Y26"/>
    <mergeCell ref="Z24:Z26"/>
    <mergeCell ref="AA24:AA26"/>
    <mergeCell ref="AB24:AB26"/>
    <mergeCell ref="AE18:AE20"/>
    <mergeCell ref="AF18:AF20"/>
    <mergeCell ref="M20:T20"/>
    <mergeCell ref="A21:C23"/>
    <mergeCell ref="F21:L23"/>
    <mergeCell ref="M21:T22"/>
    <mergeCell ref="U21:U23"/>
    <mergeCell ref="V21:V23"/>
    <mergeCell ref="W18:W20"/>
    <mergeCell ref="X18:X20"/>
    <mergeCell ref="Y18:Y20"/>
    <mergeCell ref="Z18:Z20"/>
    <mergeCell ref="AA18:AA20"/>
    <mergeCell ref="AB18:AB20"/>
    <mergeCell ref="AC21:AC23"/>
    <mergeCell ref="AD21:AD23"/>
    <mergeCell ref="AE21:AE23"/>
    <mergeCell ref="Z21:Z23"/>
    <mergeCell ref="AA21:AA23"/>
    <mergeCell ref="AB21:AB23"/>
    <mergeCell ref="AF21:AF23"/>
    <mergeCell ref="M23:T23"/>
    <mergeCell ref="AD15:AD17"/>
    <mergeCell ref="AE15:AE17"/>
    <mergeCell ref="AF15:AF17"/>
    <mergeCell ref="M16:T16"/>
    <mergeCell ref="M17:T17"/>
    <mergeCell ref="A18:C20"/>
    <mergeCell ref="F18:L20"/>
    <mergeCell ref="M18:T19"/>
    <mergeCell ref="U18:U20"/>
    <mergeCell ref="V18:V20"/>
    <mergeCell ref="X15:X17"/>
    <mergeCell ref="Y15:Y17"/>
    <mergeCell ref="Z15:Z17"/>
    <mergeCell ref="AA15:AA17"/>
    <mergeCell ref="AB15:AB17"/>
    <mergeCell ref="AC15:AC17"/>
    <mergeCell ref="A15:C17"/>
    <mergeCell ref="F15:L17"/>
    <mergeCell ref="M15:T15"/>
    <mergeCell ref="U15:U17"/>
    <mergeCell ref="V15:V17"/>
    <mergeCell ref="W15:W17"/>
    <mergeCell ref="AC18:AC20"/>
    <mergeCell ref="AD18:AD20"/>
    <mergeCell ref="AC12:AC14"/>
    <mergeCell ref="AD12:AD14"/>
    <mergeCell ref="AE12:AE14"/>
    <mergeCell ref="AF12:AF14"/>
    <mergeCell ref="M13:T13"/>
    <mergeCell ref="M14:T14"/>
    <mergeCell ref="W12:W14"/>
    <mergeCell ref="X12:X14"/>
    <mergeCell ref="Y12:Y14"/>
    <mergeCell ref="Z12:Z14"/>
    <mergeCell ref="AA12:AA14"/>
    <mergeCell ref="AB12:AB14"/>
    <mergeCell ref="A12:C14"/>
    <mergeCell ref="F12:L14"/>
    <mergeCell ref="M12:T12"/>
    <mergeCell ref="U12:U14"/>
    <mergeCell ref="V12:V14"/>
    <mergeCell ref="X9:X11"/>
    <mergeCell ref="A9:C11"/>
    <mergeCell ref="F9:L11"/>
    <mergeCell ref="AB9:AB11"/>
    <mergeCell ref="AD7:AD8"/>
    <mergeCell ref="AE7:AE8"/>
    <mergeCell ref="AF7:AF8"/>
    <mergeCell ref="M8:T8"/>
    <mergeCell ref="M9:T9"/>
    <mergeCell ref="U9:U11"/>
    <mergeCell ref="V9:V11"/>
    <mergeCell ref="W9:W11"/>
    <mergeCell ref="X7:X8"/>
    <mergeCell ref="Y7:Y8"/>
    <mergeCell ref="Z7:Z8"/>
    <mergeCell ref="AA7:AA8"/>
    <mergeCell ref="AB7:AB8"/>
    <mergeCell ref="AC7:AC8"/>
    <mergeCell ref="AD9:AD11"/>
    <mergeCell ref="AE9:AE11"/>
    <mergeCell ref="AF9:AF11"/>
    <mergeCell ref="M10:T10"/>
    <mergeCell ref="M11:T11"/>
    <mergeCell ref="Y9:Y11"/>
    <mergeCell ref="Z9:Z11"/>
    <mergeCell ref="AA9:AA11"/>
    <mergeCell ref="AC9:AC11"/>
    <mergeCell ref="A7:C8"/>
    <mergeCell ref="F7:L8"/>
    <mergeCell ref="M7:T7"/>
    <mergeCell ref="U7:U8"/>
    <mergeCell ref="V7:V8"/>
    <mergeCell ref="W7:W8"/>
    <mergeCell ref="AA4:AA6"/>
    <mergeCell ref="AB4:AB6"/>
    <mergeCell ref="AC4:AC6"/>
    <mergeCell ref="A4:C6"/>
    <mergeCell ref="F4:L6"/>
    <mergeCell ref="M4:T4"/>
    <mergeCell ref="M5:T5"/>
    <mergeCell ref="M6:T6"/>
    <mergeCell ref="A1:T1"/>
    <mergeCell ref="AD4:AD6"/>
    <mergeCell ref="AE4:AE6"/>
    <mergeCell ref="AF4:AF6"/>
    <mergeCell ref="U4:U6"/>
    <mergeCell ref="V4:V6"/>
    <mergeCell ref="W4:W6"/>
    <mergeCell ref="X4:X6"/>
    <mergeCell ref="Y4:Y6"/>
    <mergeCell ref="Z4:Z6"/>
    <mergeCell ref="U1:AF1"/>
    <mergeCell ref="A2:L2"/>
    <mergeCell ref="U2:W2"/>
    <mergeCell ref="X2:Z2"/>
    <mergeCell ref="AA2:AC2"/>
    <mergeCell ref="AD2:AF2"/>
    <mergeCell ref="A3:C3"/>
    <mergeCell ref="F3:L3"/>
    <mergeCell ref="M3:T3"/>
  </mergeCells>
  <pageMargins left="0.70866141732283472" right="0.70866141732283472" top="0.74803149606299213" bottom="0.74803149606299213" header="0.31496062992125984" footer="0.31496062992125984"/>
  <pageSetup paperSize="8"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zoomScale="75" zoomScaleNormal="75" workbookViewId="0">
      <selection activeCell="G30" sqref="G30"/>
    </sheetView>
  </sheetViews>
  <sheetFormatPr baseColWidth="10" defaultRowHeight="12.75" x14ac:dyDescent="0.2"/>
  <cols>
    <col min="1" max="1" width="27" style="46" customWidth="1"/>
    <col min="2" max="2" width="17.140625" style="46" customWidth="1"/>
    <col min="3" max="3" width="15.140625" style="46" customWidth="1"/>
    <col min="4" max="4" width="18.5703125" style="46" customWidth="1"/>
    <col min="5" max="5" width="45.5703125" style="46" customWidth="1"/>
    <col min="6" max="16384" width="11.42578125" style="46"/>
  </cols>
  <sheetData>
    <row r="1" spans="1:20" ht="16.5" thickBot="1" x14ac:dyDescent="0.3">
      <c r="A1" s="457" t="s">
        <v>122</v>
      </c>
      <c r="B1" s="457"/>
      <c r="C1" s="457"/>
      <c r="D1" s="457"/>
      <c r="E1" s="457"/>
      <c r="F1" s="457"/>
      <c r="G1" s="457"/>
      <c r="H1" s="457"/>
      <c r="I1" s="457"/>
      <c r="J1" s="80"/>
      <c r="K1" s="80"/>
      <c r="L1" s="80"/>
      <c r="M1" s="80"/>
      <c r="N1" s="80"/>
      <c r="O1" s="80"/>
      <c r="P1" s="80"/>
      <c r="Q1" s="80"/>
      <c r="R1" s="80"/>
      <c r="S1" s="80"/>
      <c r="T1" s="80"/>
    </row>
    <row r="2" spans="1:20" ht="15.75" customHeight="1" thickBot="1" x14ac:dyDescent="0.25">
      <c r="F2" s="465" t="s">
        <v>123</v>
      </c>
      <c r="G2" s="465"/>
      <c r="H2" s="465"/>
      <c r="I2" s="465"/>
    </row>
    <row r="3" spans="1:20" ht="19.5" thickBot="1" x14ac:dyDescent="0.25">
      <c r="A3" s="81" t="s">
        <v>124</v>
      </c>
      <c r="B3" s="82" t="s">
        <v>75</v>
      </c>
      <c r="C3" s="82">
        <v>0</v>
      </c>
      <c r="D3" s="82" t="s">
        <v>74</v>
      </c>
      <c r="E3" s="83" t="s">
        <v>112</v>
      </c>
      <c r="F3" s="84" t="s">
        <v>125</v>
      </c>
      <c r="G3" s="84" t="s">
        <v>126</v>
      </c>
      <c r="H3" s="84" t="s">
        <v>127</v>
      </c>
      <c r="I3" s="84" t="s">
        <v>128</v>
      </c>
    </row>
    <row r="4" spans="1:20" ht="13.5" thickBot="1" x14ac:dyDescent="0.25">
      <c r="A4" s="85" t="s">
        <v>129</v>
      </c>
      <c r="B4" s="514">
        <v>0</v>
      </c>
      <c r="C4" s="514">
        <v>1</v>
      </c>
      <c r="D4" s="514">
        <v>2</v>
      </c>
      <c r="E4" s="86" t="s">
        <v>130</v>
      </c>
      <c r="F4" s="515">
        <v>2</v>
      </c>
      <c r="G4" s="515">
        <v>1</v>
      </c>
      <c r="H4" s="515"/>
      <c r="I4" s="515"/>
    </row>
    <row r="5" spans="1:20" ht="29.85" customHeight="1" thickBot="1" x14ac:dyDescent="0.25">
      <c r="A5" s="516" t="s">
        <v>131</v>
      </c>
      <c r="B5" s="514"/>
      <c r="C5" s="514"/>
      <c r="D5" s="514"/>
      <c r="E5" s="87" t="s">
        <v>132</v>
      </c>
      <c r="F5" s="515"/>
      <c r="G5" s="515"/>
      <c r="H5" s="515"/>
      <c r="I5" s="515"/>
    </row>
    <row r="6" spans="1:20" ht="26.25" thickBot="1" x14ac:dyDescent="0.25">
      <c r="A6" s="516"/>
      <c r="B6" s="514"/>
      <c r="C6" s="514"/>
      <c r="D6" s="514"/>
      <c r="E6" s="88" t="s">
        <v>133</v>
      </c>
      <c r="F6" s="515"/>
      <c r="G6" s="515"/>
      <c r="H6" s="515"/>
      <c r="I6" s="515"/>
    </row>
    <row r="7" spans="1:20" ht="26.25" thickBot="1" x14ac:dyDescent="0.25">
      <c r="A7" s="85" t="s">
        <v>134</v>
      </c>
      <c r="B7" s="514">
        <v>0</v>
      </c>
      <c r="C7" s="514">
        <v>1</v>
      </c>
      <c r="D7" s="514">
        <v>2</v>
      </c>
      <c r="E7" s="87" t="s">
        <v>135</v>
      </c>
      <c r="F7" s="517">
        <v>2</v>
      </c>
      <c r="G7" s="517">
        <v>1</v>
      </c>
      <c r="H7" s="517"/>
      <c r="I7" s="517"/>
    </row>
    <row r="8" spans="1:20" ht="16.899999999999999" customHeight="1" thickBot="1" x14ac:dyDescent="0.25">
      <c r="A8" s="516" t="s">
        <v>136</v>
      </c>
      <c r="B8" s="514"/>
      <c r="C8" s="514"/>
      <c r="D8" s="514"/>
      <c r="E8" s="87" t="s">
        <v>137</v>
      </c>
      <c r="F8" s="517"/>
      <c r="G8" s="517"/>
      <c r="H8" s="517"/>
      <c r="I8" s="517"/>
    </row>
    <row r="9" spans="1:20" ht="26.25" thickBot="1" x14ac:dyDescent="0.25">
      <c r="A9" s="516"/>
      <c r="B9" s="514"/>
      <c r="C9" s="514"/>
      <c r="D9" s="514"/>
      <c r="E9" s="88" t="s">
        <v>138</v>
      </c>
      <c r="F9" s="517"/>
      <c r="G9" s="517"/>
      <c r="H9" s="517"/>
      <c r="I9" s="517"/>
    </row>
    <row r="10" spans="1:20" ht="26.25" thickBot="1" x14ac:dyDescent="0.25">
      <c r="A10" s="85" t="s">
        <v>139</v>
      </c>
      <c r="B10" s="514">
        <v>0</v>
      </c>
      <c r="C10" s="514">
        <v>1</v>
      </c>
      <c r="D10" s="514">
        <v>2</v>
      </c>
      <c r="E10" s="87" t="s">
        <v>140</v>
      </c>
      <c r="F10" s="517">
        <v>2</v>
      </c>
      <c r="G10" s="517">
        <v>1</v>
      </c>
      <c r="H10" s="517"/>
      <c r="I10" s="517"/>
    </row>
    <row r="11" spans="1:20" ht="29.85" customHeight="1" thickBot="1" x14ac:dyDescent="0.25">
      <c r="A11" s="516" t="s">
        <v>141</v>
      </c>
      <c r="B11" s="514"/>
      <c r="C11" s="514"/>
      <c r="D11" s="514"/>
      <c r="E11" s="87" t="s">
        <v>142</v>
      </c>
      <c r="F11" s="517"/>
      <c r="G11" s="517"/>
      <c r="H11" s="517"/>
      <c r="I11" s="517"/>
    </row>
    <row r="12" spans="1:20" ht="26.25" thickBot="1" x14ac:dyDescent="0.25">
      <c r="A12" s="516"/>
      <c r="B12" s="514"/>
      <c r="C12" s="514"/>
      <c r="D12" s="514"/>
      <c r="E12" s="88" t="s">
        <v>143</v>
      </c>
      <c r="F12" s="517"/>
      <c r="G12" s="517"/>
      <c r="H12" s="517"/>
      <c r="I12" s="517"/>
    </row>
    <row r="13" spans="1:20" ht="13.5" thickBot="1" x14ac:dyDescent="0.25">
      <c r="A13" s="85" t="s">
        <v>144</v>
      </c>
      <c r="B13" s="514">
        <v>0</v>
      </c>
      <c r="C13" s="514">
        <v>1</v>
      </c>
      <c r="D13" s="514">
        <v>2</v>
      </c>
      <c r="E13" s="87" t="s">
        <v>145</v>
      </c>
      <c r="F13" s="517">
        <v>2</v>
      </c>
      <c r="G13" s="517">
        <v>1</v>
      </c>
      <c r="H13" s="517"/>
      <c r="I13" s="517"/>
    </row>
    <row r="14" spans="1:20" ht="29.85" customHeight="1" thickBot="1" x14ac:dyDescent="0.25">
      <c r="A14" s="516" t="s">
        <v>146</v>
      </c>
      <c r="B14" s="514"/>
      <c r="C14" s="514"/>
      <c r="D14" s="514"/>
      <c r="E14" s="87" t="s">
        <v>147</v>
      </c>
      <c r="F14" s="517"/>
      <c r="G14" s="517"/>
      <c r="H14" s="517"/>
      <c r="I14" s="517"/>
    </row>
    <row r="15" spans="1:20" ht="26.25" thickBot="1" x14ac:dyDescent="0.25">
      <c r="A15" s="516"/>
      <c r="B15" s="514"/>
      <c r="C15" s="514"/>
      <c r="D15" s="514"/>
      <c r="E15" s="88" t="s">
        <v>148</v>
      </c>
      <c r="F15" s="517"/>
      <c r="G15" s="517"/>
      <c r="H15" s="517"/>
      <c r="I15" s="517"/>
    </row>
    <row r="16" spans="1:20" ht="15.75" customHeight="1" thickBot="1" x14ac:dyDescent="0.25">
      <c r="A16" s="518" t="s">
        <v>149</v>
      </c>
      <c r="B16" s="518"/>
      <c r="C16" s="518"/>
      <c r="D16" s="518"/>
      <c r="E16" s="518"/>
      <c r="F16" s="89">
        <f>SUM(F4:F15)</f>
        <v>8</v>
      </c>
      <c r="G16" s="89">
        <f>SUM(G4:G15)</f>
        <v>4</v>
      </c>
      <c r="H16" s="89">
        <f>SUM(H4:H15)</f>
        <v>0</v>
      </c>
      <c r="I16" s="89">
        <f>SUM(I4:I15)</f>
        <v>0</v>
      </c>
    </row>
    <row r="17" spans="1:9" ht="19.5" thickBot="1" x14ac:dyDescent="0.25">
      <c r="A17" s="81" t="s">
        <v>124</v>
      </c>
      <c r="B17" s="82" t="s">
        <v>75</v>
      </c>
      <c r="C17" s="82">
        <v>0</v>
      </c>
      <c r="D17" s="82" t="s">
        <v>74</v>
      </c>
      <c r="E17" s="83" t="s">
        <v>112</v>
      </c>
      <c r="F17" s="84" t="s">
        <v>125</v>
      </c>
      <c r="G17" s="84" t="s">
        <v>126</v>
      </c>
      <c r="H17" s="84" t="s">
        <v>127</v>
      </c>
      <c r="I17" s="84" t="s">
        <v>128</v>
      </c>
    </row>
    <row r="18" spans="1:9" ht="13.5" thickBot="1" x14ac:dyDescent="0.25">
      <c r="A18" s="85" t="s">
        <v>150</v>
      </c>
      <c r="B18" s="514">
        <v>0</v>
      </c>
      <c r="C18" s="514">
        <v>1</v>
      </c>
      <c r="D18" s="514">
        <v>2</v>
      </c>
      <c r="E18" s="87" t="s">
        <v>151</v>
      </c>
      <c r="F18" s="517">
        <v>2</v>
      </c>
      <c r="G18" s="517">
        <v>2</v>
      </c>
      <c r="H18" s="517"/>
      <c r="I18" s="517"/>
    </row>
    <row r="19" spans="1:9" ht="16.899999999999999" customHeight="1" thickBot="1" x14ac:dyDescent="0.25">
      <c r="A19" s="516" t="s">
        <v>152</v>
      </c>
      <c r="B19" s="514"/>
      <c r="C19" s="514"/>
      <c r="D19" s="514"/>
      <c r="E19" s="87" t="s">
        <v>153</v>
      </c>
      <c r="F19" s="517"/>
      <c r="G19" s="517"/>
      <c r="H19" s="517"/>
      <c r="I19" s="517"/>
    </row>
    <row r="20" spans="1:9" ht="26.25" thickBot="1" x14ac:dyDescent="0.25">
      <c r="A20" s="516"/>
      <c r="B20" s="514"/>
      <c r="C20" s="514"/>
      <c r="D20" s="514"/>
      <c r="E20" s="88" t="s">
        <v>154</v>
      </c>
      <c r="F20" s="517"/>
      <c r="G20" s="517"/>
      <c r="H20" s="517"/>
      <c r="I20" s="517"/>
    </row>
    <row r="21" spans="1:9" ht="26.25" thickBot="1" x14ac:dyDescent="0.25">
      <c r="A21" s="85" t="s">
        <v>155</v>
      </c>
      <c r="B21" s="514">
        <v>0</v>
      </c>
      <c r="C21" s="514">
        <v>1</v>
      </c>
      <c r="D21" s="514">
        <v>2</v>
      </c>
      <c r="E21" s="87" t="s">
        <v>156</v>
      </c>
      <c r="F21" s="517">
        <v>2</v>
      </c>
      <c r="G21" s="517">
        <v>2</v>
      </c>
      <c r="H21" s="519"/>
      <c r="I21" s="519"/>
    </row>
    <row r="22" spans="1:9" ht="29.85" customHeight="1" thickBot="1" x14ac:dyDescent="0.25">
      <c r="A22" s="516" t="s">
        <v>157</v>
      </c>
      <c r="B22" s="514"/>
      <c r="C22" s="514"/>
      <c r="D22" s="514"/>
      <c r="E22" s="87" t="s">
        <v>158</v>
      </c>
      <c r="F22" s="517"/>
      <c r="G22" s="517"/>
      <c r="H22" s="519"/>
      <c r="I22" s="519"/>
    </row>
    <row r="23" spans="1:9" ht="26.25" thickBot="1" x14ac:dyDescent="0.25">
      <c r="A23" s="516"/>
      <c r="B23" s="514"/>
      <c r="C23" s="514"/>
      <c r="D23" s="514"/>
      <c r="E23" s="88" t="s">
        <v>159</v>
      </c>
      <c r="F23" s="517"/>
      <c r="G23" s="517"/>
      <c r="H23" s="519"/>
      <c r="I23" s="519"/>
    </row>
    <row r="24" spans="1:9" ht="26.25" thickBot="1" x14ac:dyDescent="0.25">
      <c r="A24" s="90" t="s">
        <v>160</v>
      </c>
      <c r="B24" s="514">
        <v>0</v>
      </c>
      <c r="C24" s="514">
        <v>1</v>
      </c>
      <c r="D24" s="514">
        <v>2</v>
      </c>
      <c r="E24" s="87" t="s">
        <v>161</v>
      </c>
      <c r="F24" s="517">
        <v>2</v>
      </c>
      <c r="G24" s="517">
        <v>2</v>
      </c>
      <c r="H24" s="517"/>
      <c r="I24" s="517"/>
    </row>
    <row r="25" spans="1:9" ht="29.85" customHeight="1" thickBot="1" x14ac:dyDescent="0.25">
      <c r="A25" s="516" t="s">
        <v>162</v>
      </c>
      <c r="B25" s="514"/>
      <c r="C25" s="514"/>
      <c r="D25" s="514"/>
      <c r="E25" s="87" t="s">
        <v>163</v>
      </c>
      <c r="F25" s="517"/>
      <c r="G25" s="517"/>
      <c r="H25" s="517"/>
      <c r="I25" s="517"/>
    </row>
    <row r="26" spans="1:9" ht="26.25" thickBot="1" x14ac:dyDescent="0.25">
      <c r="A26" s="516"/>
      <c r="B26" s="514"/>
      <c r="C26" s="514"/>
      <c r="D26" s="514"/>
      <c r="E26" s="88" t="s">
        <v>164</v>
      </c>
      <c r="F26" s="517"/>
      <c r="G26" s="517"/>
      <c r="H26" s="517"/>
      <c r="I26" s="517"/>
    </row>
    <row r="27" spans="1:9" ht="39" thickBot="1" x14ac:dyDescent="0.25">
      <c r="A27" s="90" t="s">
        <v>165</v>
      </c>
      <c r="B27" s="514">
        <v>0</v>
      </c>
      <c r="C27" s="514">
        <v>1</v>
      </c>
      <c r="D27" s="514">
        <v>2</v>
      </c>
      <c r="E27" s="87" t="s">
        <v>166</v>
      </c>
      <c r="F27" s="520">
        <v>2</v>
      </c>
      <c r="G27" s="520">
        <v>0</v>
      </c>
      <c r="H27" s="520"/>
      <c r="I27" s="520"/>
    </row>
    <row r="28" spans="1:9" ht="16.899999999999999" customHeight="1" thickBot="1" x14ac:dyDescent="0.25">
      <c r="A28" s="516" t="s">
        <v>167</v>
      </c>
      <c r="B28" s="514"/>
      <c r="C28" s="514"/>
      <c r="D28" s="514"/>
      <c r="E28" s="87" t="s">
        <v>168</v>
      </c>
      <c r="F28" s="520"/>
      <c r="G28" s="520"/>
      <c r="H28" s="520"/>
      <c r="I28" s="520"/>
    </row>
    <row r="29" spans="1:9" ht="26.25" thickBot="1" x14ac:dyDescent="0.25">
      <c r="A29" s="516"/>
      <c r="B29" s="514"/>
      <c r="C29" s="514"/>
      <c r="D29" s="514"/>
      <c r="E29" s="88" t="s">
        <v>169</v>
      </c>
      <c r="F29" s="520"/>
      <c r="G29" s="520"/>
      <c r="H29" s="520"/>
      <c r="I29" s="520"/>
    </row>
    <row r="30" spans="1:9" ht="15.75" customHeight="1" thickBot="1" x14ac:dyDescent="0.25">
      <c r="A30" s="518" t="s">
        <v>170</v>
      </c>
      <c r="B30" s="518"/>
      <c r="C30" s="518"/>
      <c r="D30" s="518"/>
      <c r="E30" s="518"/>
      <c r="F30" s="89">
        <f>SUM(F18:F29)</f>
        <v>8</v>
      </c>
      <c r="G30" s="89">
        <f>SUM(G18:G29)</f>
        <v>6</v>
      </c>
      <c r="H30" s="89">
        <f>SUM(H18:H29)</f>
        <v>0</v>
      </c>
      <c r="I30" s="89">
        <f>SUM(I18:I29)</f>
        <v>0</v>
      </c>
    </row>
  </sheetData>
  <sheetProtection selectLockedCells="1" selectUnlockedCells="1"/>
  <mergeCells count="68">
    <mergeCell ref="H27:H29"/>
    <mergeCell ref="I27:I29"/>
    <mergeCell ref="A28:A29"/>
    <mergeCell ref="A30:E30"/>
    <mergeCell ref="A25:A26"/>
    <mergeCell ref="B27:B29"/>
    <mergeCell ref="C27:C29"/>
    <mergeCell ref="D27:D29"/>
    <mergeCell ref="F27:F29"/>
    <mergeCell ref="G27:G29"/>
    <mergeCell ref="H21:H23"/>
    <mergeCell ref="I21:I23"/>
    <mergeCell ref="A22:A23"/>
    <mergeCell ref="B24:B26"/>
    <mergeCell ref="C24:C26"/>
    <mergeCell ref="D24:D26"/>
    <mergeCell ref="F24:F26"/>
    <mergeCell ref="G24:G26"/>
    <mergeCell ref="H24:H26"/>
    <mergeCell ref="I24:I26"/>
    <mergeCell ref="G21:G23"/>
    <mergeCell ref="A19:A20"/>
    <mergeCell ref="B21:B23"/>
    <mergeCell ref="C21:C23"/>
    <mergeCell ref="D21:D23"/>
    <mergeCell ref="F21:F23"/>
    <mergeCell ref="I13:I15"/>
    <mergeCell ref="A14:A15"/>
    <mergeCell ref="A16:E16"/>
    <mergeCell ref="B18:B20"/>
    <mergeCell ref="C18:C20"/>
    <mergeCell ref="D18:D20"/>
    <mergeCell ref="F18:F20"/>
    <mergeCell ref="G18:G20"/>
    <mergeCell ref="H18:H20"/>
    <mergeCell ref="I18:I20"/>
    <mergeCell ref="B13:B15"/>
    <mergeCell ref="C13:C15"/>
    <mergeCell ref="D13:D15"/>
    <mergeCell ref="F13:F15"/>
    <mergeCell ref="G13:G15"/>
    <mergeCell ref="H13:H15"/>
    <mergeCell ref="I7:I9"/>
    <mergeCell ref="A8:A9"/>
    <mergeCell ref="B10:B12"/>
    <mergeCell ref="C10:C12"/>
    <mergeCell ref="D10:D12"/>
    <mergeCell ref="F10:F12"/>
    <mergeCell ref="G10:G12"/>
    <mergeCell ref="H10:H12"/>
    <mergeCell ref="I10:I12"/>
    <mergeCell ref="A11:A12"/>
    <mergeCell ref="B7:B9"/>
    <mergeCell ref="C7:C9"/>
    <mergeCell ref="D7:D9"/>
    <mergeCell ref="F7:F9"/>
    <mergeCell ref="G7:G9"/>
    <mergeCell ref="H7:H9"/>
    <mergeCell ref="A1:I1"/>
    <mergeCell ref="F2:I2"/>
    <mergeCell ref="B4:B6"/>
    <mergeCell ref="C4:C6"/>
    <mergeCell ref="D4:D6"/>
    <mergeCell ref="F4:F6"/>
    <mergeCell ref="G4:G6"/>
    <mergeCell ref="H4:H6"/>
    <mergeCell ref="I4:I6"/>
    <mergeCell ref="A5:A6"/>
  </mergeCells>
  <pageMargins left="0.7" right="0.7" top="0.21875" bottom="0.25416666666666665" header="0.51180555555555551" footer="0.51180555555555551"/>
  <pageSetup paperSize="9" scale="77" firstPageNumber="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workbookViewId="0">
      <selection activeCell="H5" sqref="H5"/>
    </sheetView>
  </sheetViews>
  <sheetFormatPr baseColWidth="10" defaultRowHeight="12.75" x14ac:dyDescent="0.2"/>
  <cols>
    <col min="1" max="1" width="12.7109375" style="30" bestFit="1" customWidth="1"/>
    <col min="2" max="2" width="26.28515625" style="30" customWidth="1"/>
    <col min="3" max="3" width="5.42578125" style="30" bestFit="1" customWidth="1"/>
    <col min="4" max="4" width="20.42578125" style="30" bestFit="1" customWidth="1"/>
    <col min="5" max="5" width="21.28515625" style="30" bestFit="1" customWidth="1"/>
    <col min="6" max="6" width="18.28515625" style="30" bestFit="1" customWidth="1"/>
    <col min="7" max="16384" width="11.42578125" style="30"/>
  </cols>
  <sheetData>
    <row r="1" spans="1:6" ht="13.5" thickBot="1" x14ac:dyDescent="0.25"/>
    <row r="2" spans="1:6" x14ac:dyDescent="0.2">
      <c r="A2" s="521" t="s">
        <v>181</v>
      </c>
      <c r="B2" s="522"/>
      <c r="C2" s="100" t="s">
        <v>179</v>
      </c>
      <c r="D2" s="99" t="s">
        <v>178</v>
      </c>
      <c r="E2" s="99" t="s">
        <v>177</v>
      </c>
      <c r="F2" s="98" t="s">
        <v>176</v>
      </c>
    </row>
    <row r="3" spans="1:6" ht="13.5" thickBot="1" x14ac:dyDescent="0.25">
      <c r="A3" s="523"/>
      <c r="B3" s="524"/>
      <c r="C3" s="97" t="s">
        <v>175</v>
      </c>
      <c r="D3" s="96" t="s">
        <v>174</v>
      </c>
      <c r="E3" s="96" t="s">
        <v>173</v>
      </c>
      <c r="F3" s="95" t="s">
        <v>172</v>
      </c>
    </row>
    <row r="4" spans="1:6" x14ac:dyDescent="0.2">
      <c r="A4" s="94" t="s">
        <v>171</v>
      </c>
      <c r="B4" s="93"/>
      <c r="C4" s="92"/>
      <c r="D4" s="92"/>
      <c r="E4" s="92"/>
      <c r="F4" s="91"/>
    </row>
    <row r="5" spans="1:6" ht="38.25" x14ac:dyDescent="0.2">
      <c r="A5" s="44" t="s">
        <v>268</v>
      </c>
      <c r="B5" s="42" t="s">
        <v>183</v>
      </c>
      <c r="C5" s="43">
        <v>2</v>
      </c>
      <c r="D5" s="43"/>
      <c r="E5" s="43"/>
      <c r="F5" s="43"/>
    </row>
    <row r="6" spans="1:6" ht="38.25" x14ac:dyDescent="0.2">
      <c r="A6" s="44" t="s">
        <v>269</v>
      </c>
      <c r="B6" s="42" t="s">
        <v>216</v>
      </c>
      <c r="C6" s="43">
        <v>4</v>
      </c>
      <c r="D6" s="43"/>
      <c r="E6" s="43"/>
      <c r="F6" s="43"/>
    </row>
    <row r="7" spans="1:6" x14ac:dyDescent="0.2">
      <c r="A7" s="44"/>
      <c r="B7" s="42"/>
      <c r="C7" s="43"/>
      <c r="D7" s="43"/>
      <c r="E7" s="43"/>
      <c r="F7" s="43"/>
    </row>
    <row r="8" spans="1:6" x14ac:dyDescent="0.2">
      <c r="A8" s="42"/>
      <c r="B8" s="42"/>
      <c r="C8" s="42"/>
      <c r="D8" s="42"/>
      <c r="E8" s="42"/>
      <c r="F8" s="42"/>
    </row>
  </sheetData>
  <mergeCells count="1">
    <mergeCell ref="A2:B3"/>
  </mergeCells>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PST Général</vt:lpstr>
      <vt:lpstr>PST Bonnevaux Iti 1</vt:lpstr>
      <vt:lpstr>PST Bonnevaux Iti 2</vt:lpstr>
      <vt:lpstr>BAP</vt:lpstr>
      <vt:lpstr>BBP</vt:lpstr>
      <vt:lpstr>BCP</vt:lpstr>
      <vt:lpstr>Récapitulatif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dc:creator>
  <cp:lastModifiedBy>Marie-Laure JAS</cp:lastModifiedBy>
  <cp:lastPrinted>2019-05-17T10:09:15Z</cp:lastPrinted>
  <dcterms:created xsi:type="dcterms:W3CDTF">2013-10-07T07:01:40Z</dcterms:created>
  <dcterms:modified xsi:type="dcterms:W3CDTF">2019-09-05T15:21:41Z</dcterms:modified>
</cp:coreProperties>
</file>